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drawings/drawing2.xml" ContentType="application/vnd.openxmlformats-officedocument.drawing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drawings/drawing3.xml" ContentType="application/vnd.openxmlformats-officedocument.drawing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zukandbfile\ERP_Project\16. ERPマスタ管理・項目整理\マスタ整備に向けて_201705\取引先WG\H291211業者募集_最終化\取引情報登録シートの修正\20180611_希望種目追加（解体工事）⇒Ver3.5\"/>
    </mc:Choice>
  </mc:AlternateContent>
  <workbookProtection workbookAlgorithmName="SHA-512" workbookHashValue="MOoqWha9wBqYQBMpc90rCy5SS+dvuOYXRmKQzEH/dHk3szGK61uioco4a6tDNm1Qu6x6FsCRhQP0wFJ85Nje8w==" workbookSaltValue="ubSHKZaPMJMY5ADhg9YKRQ==" workbookSpinCount="100000" lockStructure="1"/>
  <bookViews>
    <workbookView xWindow="28185" yWindow="105" windowWidth="17985" windowHeight="7155" tabRatio="830"/>
  </bookViews>
  <sheets>
    <sheet name="入力1" sheetId="1" r:id="rId1"/>
    <sheet name="入力2" sheetId="15" r:id="rId2"/>
    <sheet name="印刷1" sheetId="2" r:id="rId3"/>
    <sheet name="印刷2" sheetId="10" r:id="rId4"/>
    <sheet name="印刷3" sheetId="16" r:id="rId5"/>
    <sheet name="印刷４" sheetId="17" r:id="rId6"/>
    <sheet name="Var管理" sheetId="19" state="hidden" r:id="rId7"/>
    <sheet name="入力規則用リスト" sheetId="18" state="hidden" r:id="rId8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0" hidden="1">#REF!</definedName>
    <definedName name="_Fill" localSheetId="1" hidden="1">#REF!</definedName>
    <definedName name="_Fill" hidden="1">#REF!</definedName>
    <definedName name="fgwr" localSheetId="2" hidden="1">#REF!</definedName>
    <definedName name="fgwr" localSheetId="3" hidden="1">#REF!</definedName>
    <definedName name="fgwr" localSheetId="4" hidden="1">#REF!</definedName>
    <definedName name="fgwr" localSheetId="5" hidden="1">#REF!</definedName>
    <definedName name="fgwr" localSheetId="0" hidden="1">#REF!</definedName>
    <definedName name="fgwr" localSheetId="1" hidden="1">#REF!</definedName>
    <definedName name="fgwr" hidden="1">#REF!</definedName>
    <definedName name="_xlnm.Print_Area" localSheetId="2">印刷1!$A$1:$AG$67</definedName>
    <definedName name="_xlnm.Print_Area" localSheetId="3">印刷2!$A$1:$Z$70</definedName>
    <definedName name="_xlnm.Print_Area" localSheetId="4">印刷3!$A$1:$DB$30</definedName>
    <definedName name="_xlnm.Print_Area" localSheetId="5">印刷４!$A$1:$DB$28</definedName>
    <definedName name="_xlnm.Print_Area" localSheetId="0">入力1!$A$1:$AS$154</definedName>
    <definedName name="_xlnm.Print_Area" localSheetId="1">入力2!$A$1:$AT$84</definedName>
    <definedName name="あ１">入力2!$M$54:$T$55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3" i="2" l="1"/>
  <c r="AX19" i="1" l="1"/>
  <c r="L11" i="2" l="1"/>
  <c r="M9" i="15"/>
  <c r="AX12" i="1" l="1"/>
  <c r="AX13" i="1"/>
  <c r="M41" i="15" s="1"/>
  <c r="M8" i="15" l="1"/>
  <c r="M23" i="15"/>
  <c r="L12" i="2"/>
  <c r="L39" i="2" l="1"/>
  <c r="L28" i="2"/>
  <c r="L17" i="2"/>
  <c r="M46" i="15"/>
  <c r="M45" i="15"/>
  <c r="M44" i="15"/>
  <c r="M34" i="15"/>
  <c r="M33" i="15"/>
  <c r="M32" i="15"/>
  <c r="M14" i="15"/>
  <c r="M13" i="15"/>
  <c r="M12" i="15"/>
  <c r="AX20" i="1" l="1"/>
  <c r="AX53" i="1"/>
  <c r="AX52" i="1"/>
  <c r="AX51" i="1"/>
  <c r="AX37" i="1"/>
  <c r="AX35" i="1"/>
  <c r="AX36" i="1"/>
  <c r="AX21" i="1"/>
  <c r="M65" i="15" l="1"/>
  <c r="C50" i="2" l="1"/>
  <c r="Y44" i="2" l="1"/>
  <c r="F66" i="2" l="1"/>
  <c r="F65" i="2"/>
  <c r="M43" i="15" l="1"/>
  <c r="M47" i="15"/>
  <c r="M48" i="15"/>
  <c r="M42" i="15"/>
  <c r="M30" i="15"/>
  <c r="M37" i="15"/>
  <c r="M36" i="15"/>
  <c r="M35" i="15"/>
  <c r="M31" i="15"/>
  <c r="BD6" i="17" l="1"/>
  <c r="BO6" i="16"/>
  <c r="AM4" i="15"/>
  <c r="AC5" i="2"/>
  <c r="Y5" i="2"/>
  <c r="V30" i="10" l="1"/>
  <c r="V31" i="10"/>
  <c r="V32" i="10"/>
  <c r="V33" i="10"/>
  <c r="V34" i="10"/>
  <c r="V35" i="10"/>
  <c r="V36" i="10"/>
  <c r="V37" i="10"/>
  <c r="V38" i="10"/>
  <c r="V39" i="10"/>
  <c r="V40" i="10"/>
  <c r="V41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L70" i="10"/>
  <c r="L69" i="10"/>
  <c r="L60" i="10"/>
  <c r="L61" i="10"/>
  <c r="L62" i="10"/>
  <c r="L63" i="10"/>
  <c r="L64" i="10"/>
  <c r="L65" i="10"/>
  <c r="L66" i="10"/>
  <c r="L67" i="10"/>
  <c r="L68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8" i="10"/>
  <c r="G70" i="10"/>
  <c r="G69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V8" i="10"/>
  <c r="Q8" i="10"/>
  <c r="G8" i="10"/>
  <c r="B63" i="10"/>
  <c r="B64" i="10"/>
  <c r="B65" i="10"/>
  <c r="B66" i="10"/>
  <c r="B6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28" i="10"/>
  <c r="B29" i="10"/>
  <c r="B30" i="10"/>
  <c r="B31" i="10"/>
  <c r="B32" i="10"/>
  <c r="B33" i="10"/>
  <c r="B34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8" i="10"/>
  <c r="L59" i="2" l="1"/>
  <c r="T44" i="2"/>
  <c r="P44" i="2"/>
  <c r="L44" i="2"/>
  <c r="Q10" i="2"/>
  <c r="L10" i="2"/>
  <c r="AC7" i="2"/>
  <c r="X7" i="2"/>
  <c r="S7" i="2"/>
  <c r="H5" i="2" l="1"/>
  <c r="L5" i="2"/>
  <c r="P5" i="2"/>
  <c r="L49" i="2"/>
  <c r="L50" i="2"/>
  <c r="L48" i="2"/>
  <c r="L60" i="2"/>
  <c r="L55" i="2"/>
  <c r="L54" i="2"/>
  <c r="D54" i="2"/>
  <c r="C54" i="2"/>
  <c r="B54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3" i="2"/>
  <c r="C53" i="2"/>
  <c r="B53" i="2"/>
  <c r="D52" i="2"/>
  <c r="C52" i="2"/>
  <c r="B52" i="2"/>
  <c r="D51" i="2"/>
  <c r="C51" i="2"/>
  <c r="B51" i="2"/>
  <c r="D50" i="2"/>
  <c r="B50" i="2"/>
  <c r="D49" i="2"/>
  <c r="C49" i="2"/>
  <c r="B49" i="2"/>
  <c r="D48" i="2"/>
  <c r="C48" i="2"/>
  <c r="B48" i="2"/>
  <c r="AC57" i="2"/>
  <c r="AC52" i="2"/>
  <c r="AC51" i="2"/>
  <c r="L18" i="2"/>
  <c r="U63" i="2"/>
  <c r="T63" i="2"/>
  <c r="S63" i="2"/>
  <c r="U62" i="2"/>
  <c r="T62" i="2"/>
  <c r="S62" i="2"/>
  <c r="U61" i="2"/>
  <c r="T61" i="2"/>
  <c r="S61" i="2"/>
  <c r="U60" i="2"/>
  <c r="T60" i="2"/>
  <c r="S60" i="2"/>
  <c r="U59" i="2"/>
  <c r="T59" i="2"/>
  <c r="S59" i="2"/>
  <c r="U58" i="2"/>
  <c r="T58" i="2"/>
  <c r="S58" i="2"/>
  <c r="U57" i="2"/>
  <c r="T57" i="2"/>
  <c r="S57" i="2"/>
  <c r="U56" i="2"/>
  <c r="T56" i="2"/>
  <c r="S56" i="2"/>
  <c r="U55" i="2"/>
  <c r="T55" i="2"/>
  <c r="S55" i="2"/>
  <c r="U54" i="2"/>
  <c r="T54" i="2"/>
  <c r="S54" i="2"/>
  <c r="U53" i="2"/>
  <c r="T53" i="2"/>
  <c r="S53" i="2"/>
  <c r="U52" i="2"/>
  <c r="T52" i="2"/>
  <c r="S52" i="2"/>
  <c r="U51" i="2"/>
  <c r="T51" i="2"/>
  <c r="S51" i="2"/>
  <c r="U50" i="2"/>
  <c r="T50" i="2"/>
  <c r="S50" i="2"/>
  <c r="U49" i="2"/>
  <c r="T49" i="2"/>
  <c r="S49" i="2"/>
  <c r="U48" i="2"/>
  <c r="T48" i="2"/>
  <c r="S48" i="2"/>
  <c r="BP22" i="17" l="1"/>
  <c r="BN22" i="17"/>
  <c r="BL22" i="17"/>
  <c r="BJ22" i="17"/>
  <c r="BH22" i="17"/>
  <c r="BF22" i="17"/>
  <c r="BD22" i="17"/>
  <c r="C22" i="17"/>
  <c r="BL25" i="17"/>
  <c r="BJ25" i="17"/>
  <c r="BH25" i="17"/>
  <c r="BF25" i="17"/>
  <c r="BD25" i="17"/>
  <c r="CZ24" i="17"/>
  <c r="CX24" i="17"/>
  <c r="CV24" i="17"/>
  <c r="CT24" i="17"/>
  <c r="CR24" i="17"/>
  <c r="CP24" i="17"/>
  <c r="CN24" i="17"/>
  <c r="CL24" i="17"/>
  <c r="CJ24" i="17"/>
  <c r="CH24" i="17"/>
  <c r="CF24" i="17"/>
  <c r="CD24" i="17"/>
  <c r="CB24" i="17"/>
  <c r="BZ24" i="17"/>
  <c r="BX24" i="17"/>
  <c r="BV24" i="17"/>
  <c r="BT24" i="17"/>
  <c r="BR24" i="17"/>
  <c r="BP24" i="17"/>
  <c r="BN24" i="17"/>
  <c r="BL24" i="17"/>
  <c r="BJ24" i="17"/>
  <c r="BH24" i="17"/>
  <c r="BF24" i="17"/>
  <c r="BD24" i="17"/>
  <c r="C24" i="17"/>
  <c r="K25" i="17"/>
  <c r="I25" i="17"/>
  <c r="G25" i="17"/>
  <c r="E25" i="17"/>
  <c r="C25" i="17"/>
  <c r="AY24" i="17"/>
  <c r="AW24" i="17"/>
  <c r="AU24" i="17"/>
  <c r="AS24" i="17"/>
  <c r="AQ24" i="17"/>
  <c r="AO24" i="17"/>
  <c r="AM24" i="17"/>
  <c r="AK24" i="17"/>
  <c r="AI24" i="17"/>
  <c r="AG24" i="17"/>
  <c r="AE24" i="17"/>
  <c r="AC24" i="17"/>
  <c r="AA24" i="17"/>
  <c r="Y24" i="17"/>
  <c r="W24" i="17"/>
  <c r="U24" i="17"/>
  <c r="S24" i="17"/>
  <c r="Q24" i="17"/>
  <c r="O24" i="17"/>
  <c r="M24" i="17"/>
  <c r="K24" i="17"/>
  <c r="I24" i="17"/>
  <c r="G24" i="17"/>
  <c r="E24" i="17"/>
  <c r="C26" i="17"/>
  <c r="BX21" i="17"/>
  <c r="W21" i="17"/>
  <c r="BX20" i="17"/>
  <c r="W20" i="17"/>
  <c r="J11" i="16" l="1"/>
  <c r="AX9" i="15" s="1"/>
  <c r="C6" i="16"/>
  <c r="BD23" i="17" l="1"/>
  <c r="BD21" i="17"/>
  <c r="BD20" i="17"/>
  <c r="BZ19" i="17"/>
  <c r="BX19" i="17"/>
  <c r="BV19" i="17"/>
  <c r="BJ19" i="17"/>
  <c r="BH19" i="17"/>
  <c r="BF19" i="17"/>
  <c r="BD19" i="17"/>
  <c r="BD14" i="17"/>
  <c r="C23" i="17"/>
  <c r="O22" i="17"/>
  <c r="M22" i="17"/>
  <c r="K22" i="17"/>
  <c r="I22" i="17"/>
  <c r="G22" i="17"/>
  <c r="E22" i="17"/>
  <c r="C21" i="17"/>
  <c r="C20" i="17"/>
  <c r="Y19" i="17"/>
  <c r="W19" i="17"/>
  <c r="U19" i="17"/>
  <c r="I19" i="17"/>
  <c r="G19" i="17"/>
  <c r="E19" i="17"/>
  <c r="C19" i="17"/>
  <c r="J24" i="16"/>
  <c r="C6" i="17"/>
  <c r="BP24" i="16"/>
  <c r="BN24" i="16"/>
  <c r="BL24" i="16"/>
  <c r="BJ24" i="16"/>
  <c r="BH24" i="16"/>
  <c r="BF24" i="16"/>
  <c r="BD24" i="16"/>
  <c r="BB24" i="16"/>
  <c r="AZ24" i="16"/>
  <c r="AX24" i="16"/>
  <c r="AV24" i="16"/>
  <c r="AT24" i="16"/>
  <c r="AR24" i="16"/>
  <c r="AP24" i="16"/>
  <c r="AN24" i="16"/>
  <c r="AL24" i="16"/>
  <c r="AJ24" i="16"/>
  <c r="AH24" i="16"/>
  <c r="AF24" i="16"/>
  <c r="AD24" i="16"/>
  <c r="AB24" i="16"/>
  <c r="Z24" i="16"/>
  <c r="X24" i="16"/>
  <c r="V24" i="16"/>
  <c r="T24" i="16"/>
  <c r="N24" i="16"/>
  <c r="R24" i="16"/>
  <c r="P24" i="16"/>
  <c r="L24" i="16"/>
  <c r="CL15" i="16"/>
  <c r="BM15" i="16"/>
  <c r="C13" i="17"/>
  <c r="C14" i="17"/>
  <c r="C15" i="17"/>
  <c r="C16" i="17"/>
  <c r="BD13" i="17"/>
  <c r="CH13" i="17"/>
  <c r="BD12" i="17"/>
  <c r="BN26" i="16"/>
  <c r="C26" i="16"/>
  <c r="C27" i="16"/>
  <c r="C28" i="16"/>
  <c r="C29" i="16"/>
  <c r="BN27" i="16"/>
  <c r="CL27" i="16"/>
  <c r="BN28" i="16"/>
  <c r="C12" i="17"/>
  <c r="J23" i="16"/>
  <c r="M11" i="15"/>
  <c r="C14" i="16" s="1"/>
  <c r="C15" i="16"/>
  <c r="C16" i="16"/>
  <c r="C17" i="16"/>
  <c r="M15" i="15"/>
  <c r="CL14" i="16" s="1"/>
  <c r="M10" i="15"/>
  <c r="BM14" i="16" s="1"/>
  <c r="J10" i="16" l="1"/>
  <c r="J12" i="16"/>
  <c r="AX8" i="15" s="1"/>
  <c r="S66" i="2" l="1"/>
  <c r="S65" i="2"/>
  <c r="L41" i="2"/>
  <c r="Z40" i="2" l="1"/>
  <c r="L34" i="2"/>
  <c r="L35" i="2"/>
  <c r="L36" i="2"/>
  <c r="L37" i="2"/>
  <c r="L38" i="2"/>
  <c r="L40" i="2"/>
  <c r="L33" i="2"/>
  <c r="L30" i="2"/>
  <c r="L23" i="2"/>
  <c r="L24" i="2"/>
  <c r="L25" i="2"/>
  <c r="L26" i="2"/>
  <c r="L27" i="2"/>
  <c r="L29" i="2"/>
  <c r="Z29" i="2"/>
  <c r="L22" i="2"/>
  <c r="Z18" i="2"/>
  <c r="L13" i="2"/>
  <c r="L14" i="2"/>
  <c r="L15" i="2"/>
  <c r="L16" i="2"/>
  <c r="L19" i="2"/>
  <c r="H7" i="2"/>
  <c r="I4" i="15"/>
  <c r="X6" i="16" s="1"/>
  <c r="X6" i="17" l="1"/>
</calcChain>
</file>

<file path=xl/sharedStrings.xml><?xml version="1.0" encoding="utf-8"?>
<sst xmlns="http://schemas.openxmlformats.org/spreadsheetml/2006/main" count="1883" uniqueCount="991">
  <si>
    <t>申請区分</t>
    <rPh sb="0" eb="2">
      <t>シンセイ</t>
    </rPh>
    <rPh sb="2" eb="4">
      <t>クブン</t>
    </rPh>
    <phoneticPr fontId="3"/>
  </si>
  <si>
    <t>登録</t>
    <rPh sb="0" eb="2">
      <t>トウロク</t>
    </rPh>
    <phoneticPr fontId="3"/>
  </si>
  <si>
    <t>変更</t>
    <rPh sb="0" eb="2">
      <t>ヘンコウ</t>
    </rPh>
    <phoneticPr fontId="3"/>
  </si>
  <si>
    <t>削除</t>
    <rPh sb="0" eb="2">
      <t>サクジョ</t>
    </rPh>
    <phoneticPr fontId="3"/>
  </si>
  <si>
    <t>No.</t>
    <phoneticPr fontId="3"/>
  </si>
  <si>
    <t>項目</t>
    <rPh sb="0" eb="2">
      <t>コウモク</t>
    </rPh>
    <phoneticPr fontId="3"/>
  </si>
  <si>
    <t>項目内容</t>
    <rPh sb="0" eb="2">
      <t>コウモク</t>
    </rPh>
    <rPh sb="2" eb="4">
      <t>ナイヨウ</t>
    </rPh>
    <phoneticPr fontId="3"/>
  </si>
  <si>
    <t>記入欄</t>
    <rPh sb="0" eb="2">
      <t>キニュウ</t>
    </rPh>
    <rPh sb="2" eb="3">
      <t>ラン</t>
    </rPh>
    <phoneticPr fontId="3"/>
  </si>
  <si>
    <t>備考</t>
    <rPh sb="0" eb="2">
      <t>ビコウ</t>
    </rPh>
    <phoneticPr fontId="3"/>
  </si>
  <si>
    <t>法人・個人の区分</t>
    <rPh sb="0" eb="2">
      <t>ホウジン</t>
    </rPh>
    <rPh sb="3" eb="5">
      <t>コジン</t>
    </rPh>
    <rPh sb="6" eb="8">
      <t>クブン</t>
    </rPh>
    <phoneticPr fontId="3"/>
  </si>
  <si>
    <t>右記より１つを選択</t>
    <rPh sb="0" eb="2">
      <t>ウキ</t>
    </rPh>
    <rPh sb="7" eb="9">
      <t>センタク</t>
    </rPh>
    <phoneticPr fontId="3"/>
  </si>
  <si>
    <t>法人または団体</t>
    <rPh sb="0" eb="2">
      <t>ホウジン</t>
    </rPh>
    <rPh sb="5" eb="7">
      <t>ダンタイ</t>
    </rPh>
    <phoneticPr fontId="3"/>
  </si>
  <si>
    <t>個人</t>
    <rPh sb="0" eb="2">
      <t>コジン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</si>
  <si>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</si>
  <si>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フリガナ</t>
    <phoneticPr fontId="3"/>
  </si>
  <si>
    <t>漢字</t>
    <rPh sb="0" eb="2">
      <t>カンジ</t>
    </rPh>
    <phoneticPr fontId="3"/>
  </si>
  <si>
    <t>代表者</t>
    <rPh sb="0" eb="3">
      <t>ダイヒョウシャ</t>
    </rPh>
    <phoneticPr fontId="3"/>
  </si>
  <si>
    <t>役職名</t>
    <rPh sb="0" eb="2">
      <t>ヤクショク</t>
    </rPh>
    <rPh sb="2" eb="3">
      <t>ナ</t>
    </rPh>
    <phoneticPr fontId="3"/>
  </si>
  <si>
    <t>フリガナ</t>
    <phoneticPr fontId="3"/>
  </si>
  <si>
    <t>姓と名の間に全角スペースを入力</t>
    <rPh sb="0" eb="1">
      <t>セイ</t>
    </rPh>
    <rPh sb="2" eb="3">
      <t>ナ</t>
    </rPh>
    <rPh sb="4" eb="5">
      <t>アイダ</t>
    </rPh>
    <rPh sb="6" eb="8">
      <t>ゼンカク</t>
    </rPh>
    <rPh sb="13" eb="15">
      <t>ニュウリョク</t>
    </rPh>
    <phoneticPr fontId="3"/>
  </si>
  <si>
    <t>氏名</t>
    <rPh sb="0" eb="2">
      <t>シメイ</t>
    </rPh>
    <phoneticPr fontId="3"/>
  </si>
  <si>
    <t>所在地</t>
    <rPh sb="0" eb="3">
      <t>ショザイチ</t>
    </rPh>
    <phoneticPr fontId="3"/>
  </si>
  <si>
    <t>郵便番号</t>
    <rPh sb="0" eb="2">
      <t>ユウビン</t>
    </rPh>
    <rPh sb="2" eb="4">
      <t>バンゴウ</t>
    </rPh>
    <phoneticPr fontId="3"/>
  </si>
  <si>
    <t>ハイフン（半角）を含めて入力   【例：999-9999】</t>
    <rPh sb="5" eb="7">
      <t>ハンカク</t>
    </rPh>
    <rPh sb="9" eb="10">
      <t>フク</t>
    </rPh>
    <rPh sb="12" eb="14">
      <t>ニュウリョク</t>
    </rPh>
    <phoneticPr fontId="3"/>
  </si>
  <si>
    <t>都道府県</t>
    <rPh sb="0" eb="4">
      <t>トドウフケン</t>
    </rPh>
    <phoneticPr fontId="3"/>
  </si>
  <si>
    <t>市区町村</t>
    <rPh sb="0" eb="4">
      <t>シクチョウソン</t>
    </rPh>
    <phoneticPr fontId="3"/>
  </si>
  <si>
    <t>番地</t>
    <rPh sb="0" eb="2">
      <t>バンチ</t>
    </rPh>
    <phoneticPr fontId="3"/>
  </si>
  <si>
    <t>マンション・ビル名等</t>
    <rPh sb="8" eb="9">
      <t>ナ</t>
    </rPh>
    <rPh sb="9" eb="10">
      <t>トウ</t>
    </rPh>
    <phoneticPr fontId="3"/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</si>
  <si>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</si>
  <si>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</si>
  <si>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</si>
  <si>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メールアドレス</t>
    <phoneticPr fontId="3"/>
  </si>
  <si>
    <t>半角英数（50以内）</t>
    <rPh sb="0" eb="2">
      <t>ハンカク</t>
    </rPh>
    <rPh sb="2" eb="4">
      <t>エイスウ</t>
    </rPh>
    <rPh sb="7" eb="9">
      <t>イナイ</t>
    </rPh>
    <phoneticPr fontId="3"/>
  </si>
  <si>
    <t>携帯電話のメールアドレスは指定不可</t>
    <rPh sb="0" eb="2">
      <t>ケイタイ</t>
    </rPh>
    <rPh sb="2" eb="4">
      <t>デンワ</t>
    </rPh>
    <rPh sb="13" eb="15">
      <t>シテイ</t>
    </rPh>
    <rPh sb="15" eb="17">
      <t>フカ</t>
    </rPh>
    <phoneticPr fontId="3"/>
  </si>
  <si>
    <t>No.</t>
    <phoneticPr fontId="3"/>
  </si>
  <si>
    <t>支店・営業所
名称</t>
    <rPh sb="0" eb="2">
      <t>シテン</t>
    </rPh>
    <rPh sb="3" eb="6">
      <t>エイギョウショ</t>
    </rPh>
    <rPh sb="7" eb="9">
      <t>メイショウ</t>
    </rPh>
    <phoneticPr fontId="3"/>
  </si>
  <si>
    <t>代理人</t>
    <rPh sb="0" eb="3">
      <t>ダイリニン</t>
    </rPh>
    <phoneticPr fontId="3"/>
  </si>
  <si>
    <t>フリガナ</t>
    <phoneticPr fontId="3"/>
  </si>
  <si>
    <t>支店・営業所
所在地</t>
    <rPh sb="0" eb="2">
      <t>シテン</t>
    </rPh>
    <rPh sb="3" eb="6">
      <t>エイギョウショ</t>
    </rPh>
    <rPh sb="7" eb="10">
      <t>ショザイチ</t>
    </rPh>
    <phoneticPr fontId="3"/>
  </si>
  <si>
    <t>支店・営業所
連絡先</t>
    <rPh sb="0" eb="2">
      <t>シテン</t>
    </rPh>
    <rPh sb="3" eb="6">
      <t>エイギョウショ</t>
    </rPh>
    <rPh sb="7" eb="10">
      <t>レンラクサキ</t>
    </rPh>
    <phoneticPr fontId="3"/>
  </si>
  <si>
    <t>メールアドレス</t>
    <phoneticPr fontId="3"/>
  </si>
  <si>
    <t>＜申請者情報＞</t>
    <rPh sb="1" eb="4">
      <t>シンセイシャ</t>
    </rPh>
    <rPh sb="4" eb="6">
      <t>ジョウホウ</t>
    </rPh>
    <phoneticPr fontId="3"/>
  </si>
  <si>
    <t>所属・部署</t>
    <rPh sb="0" eb="2">
      <t>ショゾク</t>
    </rPh>
    <rPh sb="3" eb="5">
      <t>ブショ</t>
    </rPh>
    <phoneticPr fontId="3"/>
  </si>
  <si>
    <t>フリガナ</t>
    <phoneticPr fontId="3"/>
  </si>
  <si>
    <t>申請者</t>
    <rPh sb="0" eb="3">
      <t>シンセイシャ</t>
    </rPh>
    <phoneticPr fontId="3"/>
  </si>
  <si>
    <t>申請者所在地</t>
    <rPh sb="0" eb="3">
      <t>シンセイシャ</t>
    </rPh>
    <rPh sb="3" eb="6">
      <t>ショザイチ</t>
    </rPh>
    <phoneticPr fontId="3"/>
  </si>
  <si>
    <t>申請者連絡先</t>
    <rPh sb="0" eb="3">
      <t>シンセイシャ</t>
    </rPh>
    <rPh sb="3" eb="6">
      <t>レンラクサキ</t>
    </rPh>
    <phoneticPr fontId="3"/>
  </si>
  <si>
    <t>メールアドレス</t>
    <phoneticPr fontId="3"/>
  </si>
  <si>
    <t>＜業者基本情報＞</t>
    <rPh sb="1" eb="3">
      <t>ギョウシャ</t>
    </rPh>
    <rPh sb="3" eb="5">
      <t>キホン</t>
    </rPh>
    <rPh sb="5" eb="7">
      <t>ジョウホウ</t>
    </rPh>
    <phoneticPr fontId="3"/>
  </si>
  <si>
    <t>右記より選択（複数可）</t>
    <rPh sb="0" eb="2">
      <t>ウキ</t>
    </rPh>
    <rPh sb="4" eb="6">
      <t>センタク</t>
    </rPh>
    <rPh sb="7" eb="9">
      <t>フクスウ</t>
    </rPh>
    <rPh sb="9" eb="10">
      <t>カ</t>
    </rPh>
    <phoneticPr fontId="3"/>
  </si>
  <si>
    <t>工事(3000)</t>
    <rPh sb="0" eb="2">
      <t>コウジ</t>
    </rPh>
    <phoneticPr fontId="3"/>
  </si>
  <si>
    <t>物品(1000)</t>
    <rPh sb="0" eb="2">
      <t>ブッピン</t>
    </rPh>
    <phoneticPr fontId="3"/>
  </si>
  <si>
    <t>選択</t>
    <rPh sb="0" eb="2">
      <t>センタク</t>
    </rPh>
    <phoneticPr fontId="3"/>
  </si>
  <si>
    <t>なし</t>
    <phoneticPr fontId="3"/>
  </si>
  <si>
    <t>一般</t>
    <rPh sb="0" eb="2">
      <t>イッパン</t>
    </rPh>
    <phoneticPr fontId="3"/>
  </si>
  <si>
    <t>特定</t>
    <rPh sb="0" eb="2">
      <t>トクテイ</t>
    </rPh>
    <phoneticPr fontId="3"/>
  </si>
  <si>
    <t>申請区分が工事のみ記入　　【例：1000】</t>
    <rPh sb="0" eb="2">
      <t>シンセイ</t>
    </rPh>
    <rPh sb="2" eb="4">
      <t>クブン</t>
    </rPh>
    <rPh sb="5" eb="7">
      <t>コウジ</t>
    </rPh>
    <rPh sb="9" eb="11">
      <t>キニュウ</t>
    </rPh>
    <rPh sb="14" eb="15">
      <t>レイ</t>
    </rPh>
    <phoneticPr fontId="3"/>
  </si>
  <si>
    <t>－</t>
    <phoneticPr fontId="3"/>
  </si>
  <si>
    <t>別表に記入</t>
    <rPh sb="0" eb="2">
      <t>ベッピョウ</t>
    </rPh>
    <rPh sb="3" eb="5">
      <t>キニュウ</t>
    </rPh>
    <phoneticPr fontId="3"/>
  </si>
  <si>
    <t>申請区分：物品(1000)</t>
    <rPh sb="0" eb="2">
      <t>シンセイ</t>
    </rPh>
    <rPh sb="2" eb="4">
      <t>クブン</t>
    </rPh>
    <rPh sb="5" eb="7">
      <t>ブッピン</t>
    </rPh>
    <phoneticPr fontId="3"/>
  </si>
  <si>
    <t>申請区分：役務(2000)</t>
    <rPh sb="0" eb="2">
      <t>シンセイ</t>
    </rPh>
    <rPh sb="2" eb="4">
      <t>クブン</t>
    </rPh>
    <rPh sb="5" eb="7">
      <t>エキム</t>
    </rPh>
    <phoneticPr fontId="3"/>
  </si>
  <si>
    <t>A0101</t>
  </si>
  <si>
    <t>事務用品･機器</t>
  </si>
  <si>
    <t>B0101</t>
  </si>
  <si>
    <t>庁舎清掃</t>
  </si>
  <si>
    <t>B0202</t>
  </si>
  <si>
    <t>下水道施設保守点検</t>
  </si>
  <si>
    <t>B1006</t>
  </si>
  <si>
    <t>その他情報処理</t>
  </si>
  <si>
    <t>測量</t>
    <rPh sb="0" eb="2">
      <t>ソクリョウ</t>
    </rPh>
    <phoneticPr fontId="13"/>
  </si>
  <si>
    <t>A0102</t>
  </si>
  <si>
    <t>用紙</t>
  </si>
  <si>
    <t>B0102</t>
  </si>
  <si>
    <t>病院清掃</t>
  </si>
  <si>
    <t>B0203</t>
  </si>
  <si>
    <t>大規模ポンプ施設保守点検</t>
  </si>
  <si>
    <t>B1101</t>
  </si>
  <si>
    <t>基準寝具類</t>
  </si>
  <si>
    <t>地質調査</t>
    <rPh sb="0" eb="2">
      <t>チシツ</t>
    </rPh>
    <rPh sb="2" eb="4">
      <t>チョウサ</t>
    </rPh>
    <phoneticPr fontId="13"/>
  </si>
  <si>
    <t>A0103</t>
  </si>
  <si>
    <t>封筒</t>
  </si>
  <si>
    <t>B0103</t>
  </si>
  <si>
    <t>室内環境測定</t>
  </si>
  <si>
    <t>B0204</t>
  </si>
  <si>
    <t>B1102</t>
  </si>
  <si>
    <t>基準寝具類以外の医療物品（白衣、手術衣等）</t>
  </si>
  <si>
    <t>建築設計・監理（一級）</t>
    <rPh sb="2" eb="4">
      <t>セッケイ</t>
    </rPh>
    <rPh sb="5" eb="7">
      <t>カンリ</t>
    </rPh>
    <rPh sb="8" eb="10">
      <t>イッキュウ</t>
    </rPh>
    <phoneticPr fontId="13"/>
  </si>
  <si>
    <t>A0104</t>
  </si>
  <si>
    <t>印章品</t>
  </si>
  <si>
    <t>B0104</t>
  </si>
  <si>
    <t>その他清掃</t>
  </si>
  <si>
    <t>B0205</t>
  </si>
  <si>
    <t>河川浄化施設保守点検</t>
  </si>
  <si>
    <t>B1103</t>
  </si>
  <si>
    <t>寝具</t>
  </si>
  <si>
    <t>建築設計・監理（二級）</t>
    <rPh sb="2" eb="4">
      <t>セッケイ</t>
    </rPh>
    <rPh sb="5" eb="7">
      <t>カンリ</t>
    </rPh>
    <rPh sb="8" eb="10">
      <t>ニキュウ</t>
    </rPh>
    <phoneticPr fontId="13"/>
  </si>
  <si>
    <t>A0105</t>
  </si>
  <si>
    <t>活平版</t>
  </si>
  <si>
    <t>B0105</t>
  </si>
  <si>
    <t>電気設備</t>
  </si>
  <si>
    <t>B0206</t>
  </si>
  <si>
    <t>共同溝施設保守点検</t>
  </si>
  <si>
    <t>B1104</t>
  </si>
  <si>
    <t>その他クリーニング</t>
  </si>
  <si>
    <t>設備設計・監理</t>
    <rPh sb="0" eb="2">
      <t>セツビ</t>
    </rPh>
    <rPh sb="2" eb="4">
      <t>セッケイ</t>
    </rPh>
    <rPh sb="5" eb="7">
      <t>カンリ</t>
    </rPh>
    <phoneticPr fontId="13"/>
  </si>
  <si>
    <t>A0106</t>
  </si>
  <si>
    <t>軽印刷</t>
  </si>
  <si>
    <t>B0106</t>
  </si>
  <si>
    <t>自家用電気工作物保安管理</t>
  </si>
  <si>
    <t>B0207</t>
  </si>
  <si>
    <t>水門等施設保守点検</t>
  </si>
  <si>
    <t>B1201</t>
  </si>
  <si>
    <t>建物</t>
  </si>
  <si>
    <t>建設コンサルタント（河川、砂防及び海岸・海洋）</t>
    <rPh sb="0" eb="2">
      <t>ケンセツ</t>
    </rPh>
    <rPh sb="10" eb="12">
      <t>カセン</t>
    </rPh>
    <rPh sb="13" eb="14">
      <t>スナ</t>
    </rPh>
    <rPh sb="15" eb="16">
      <t>オヨ</t>
    </rPh>
    <rPh sb="17" eb="19">
      <t>カイガン</t>
    </rPh>
    <rPh sb="20" eb="22">
      <t>カイヨウ</t>
    </rPh>
    <phoneticPr fontId="13"/>
  </si>
  <si>
    <t>A0107</t>
  </si>
  <si>
    <t>フォーム印刷</t>
  </si>
  <si>
    <t>B0107</t>
  </si>
  <si>
    <t>冷凍設備</t>
  </si>
  <si>
    <t>B0208</t>
  </si>
  <si>
    <t>天井クレーン施設保守点検</t>
  </si>
  <si>
    <t>B1202</t>
  </si>
  <si>
    <t>樹木</t>
  </si>
  <si>
    <t>建設コンサルタント（港湾及び空港）</t>
    <rPh sb="0" eb="2">
      <t>ケンセツ</t>
    </rPh>
    <rPh sb="10" eb="12">
      <t>コウワン</t>
    </rPh>
    <rPh sb="12" eb="13">
      <t>オヨ</t>
    </rPh>
    <rPh sb="14" eb="16">
      <t>クウコウ</t>
    </rPh>
    <phoneticPr fontId="13"/>
  </si>
  <si>
    <t>A0108</t>
  </si>
  <si>
    <t>特殊印刷</t>
  </si>
  <si>
    <t>B0108</t>
  </si>
  <si>
    <t>空調・冷暖房・換気設備</t>
  </si>
  <si>
    <t>B0209</t>
  </si>
  <si>
    <t>その他保守点検整備</t>
  </si>
  <si>
    <t>B1203</t>
  </si>
  <si>
    <t>機械器具</t>
  </si>
  <si>
    <t>建設コンサルタント（電力土木）</t>
    <rPh sb="0" eb="2">
      <t>ケンセツ</t>
    </rPh>
    <rPh sb="10" eb="12">
      <t>デンリョク</t>
    </rPh>
    <rPh sb="12" eb="14">
      <t>ドボク</t>
    </rPh>
    <phoneticPr fontId="13"/>
  </si>
  <si>
    <t>A0109</t>
  </si>
  <si>
    <t>製本</t>
  </si>
  <si>
    <t>B0109</t>
  </si>
  <si>
    <t>エレベータ設備</t>
  </si>
  <si>
    <t>B0210</t>
  </si>
  <si>
    <t>船舶等保守点検</t>
  </si>
  <si>
    <t>B1204</t>
  </si>
  <si>
    <t>情報処理用機器</t>
  </si>
  <si>
    <t>建設コンサルタント（道路）</t>
    <rPh sb="0" eb="2">
      <t>ケンセツ</t>
    </rPh>
    <rPh sb="10" eb="12">
      <t>ドウロ</t>
    </rPh>
    <phoneticPr fontId="13"/>
  </si>
  <si>
    <t>A0110</t>
  </si>
  <si>
    <t>青写真</t>
  </si>
  <si>
    <t>B0110</t>
  </si>
  <si>
    <t>エスカレータ設備</t>
  </si>
  <si>
    <t>B0211</t>
  </si>
  <si>
    <t>電気設備等運転操作管理</t>
  </si>
  <si>
    <t>B1205</t>
  </si>
  <si>
    <t>複写機</t>
  </si>
  <si>
    <t>建設コンサルタント（鉄道）</t>
    <rPh sb="0" eb="2">
      <t>ケンセツ</t>
    </rPh>
    <rPh sb="10" eb="12">
      <t>テツドウ</t>
    </rPh>
    <phoneticPr fontId="13"/>
  </si>
  <si>
    <t>A0111</t>
  </si>
  <si>
    <t>家具</t>
  </si>
  <si>
    <t>B0111</t>
  </si>
  <si>
    <t>道路トンネル附帯設備</t>
  </si>
  <si>
    <t>B0212</t>
  </si>
  <si>
    <t>空調等設備運転操作管理</t>
  </si>
  <si>
    <t>B1206</t>
  </si>
  <si>
    <t>ファクシミリ</t>
  </si>
  <si>
    <t>建設コンサルタント（上水道及び工業用水道）</t>
    <rPh sb="0" eb="2">
      <t>ケンセツ</t>
    </rPh>
    <rPh sb="10" eb="13">
      <t>ジョウスイドウ</t>
    </rPh>
    <rPh sb="13" eb="14">
      <t>オヨ</t>
    </rPh>
    <rPh sb="15" eb="18">
      <t>コウギョウヨウ</t>
    </rPh>
    <rPh sb="18" eb="20">
      <t>スイドウ</t>
    </rPh>
    <phoneticPr fontId="13"/>
  </si>
  <si>
    <t>A0112</t>
  </si>
  <si>
    <t>室内装飾</t>
  </si>
  <si>
    <t>B0112</t>
  </si>
  <si>
    <t>B0213</t>
  </si>
  <si>
    <t>上工水道施設運転操作管理</t>
  </si>
  <si>
    <t>B1207</t>
  </si>
  <si>
    <t>その他事務用品</t>
  </si>
  <si>
    <t>建設コンサルタント（下水道）</t>
    <rPh sb="0" eb="2">
      <t>ケンセツ</t>
    </rPh>
    <rPh sb="10" eb="13">
      <t>ゲスイドウ</t>
    </rPh>
    <phoneticPr fontId="13"/>
  </si>
  <si>
    <t>A0114</t>
  </si>
  <si>
    <t>舞台装置</t>
  </si>
  <si>
    <t>B0113</t>
  </si>
  <si>
    <t>信号設備</t>
  </si>
  <si>
    <t>B0214</t>
  </si>
  <si>
    <t>防災監視</t>
  </si>
  <si>
    <t>B1208</t>
  </si>
  <si>
    <t>基準寝具等</t>
  </si>
  <si>
    <t>建設コンサルタント（農業土木）</t>
    <rPh sb="0" eb="2">
      <t>ケンセツ</t>
    </rPh>
    <rPh sb="10" eb="12">
      <t>ノウギョウ</t>
    </rPh>
    <rPh sb="12" eb="14">
      <t>ドボク</t>
    </rPh>
    <phoneticPr fontId="13"/>
  </si>
  <si>
    <t>A0115</t>
  </si>
  <si>
    <t>服類</t>
  </si>
  <si>
    <t>B0114</t>
  </si>
  <si>
    <t>ポンプ設備（道路排水、小規模プール含む）</t>
  </si>
  <si>
    <t>B0215</t>
  </si>
  <si>
    <t>下水道施設運転操作管理</t>
  </si>
  <si>
    <t>B1209</t>
  </si>
  <si>
    <t>医療機器</t>
  </si>
  <si>
    <t>建設コンサルタント（森林土木）</t>
    <rPh sb="0" eb="2">
      <t>ケンセツ</t>
    </rPh>
    <rPh sb="10" eb="12">
      <t>シンリン</t>
    </rPh>
    <rPh sb="12" eb="14">
      <t>ドボク</t>
    </rPh>
    <phoneticPr fontId="13"/>
  </si>
  <si>
    <t>A0116</t>
  </si>
  <si>
    <t>B0115</t>
  </si>
  <si>
    <t>燻蒸設備点検</t>
  </si>
  <si>
    <t>B0216</t>
  </si>
  <si>
    <t>その他運転操作管理</t>
  </si>
  <si>
    <t>B1210</t>
  </si>
  <si>
    <t>自動車</t>
  </si>
  <si>
    <t>建設コンサルタント（造園）</t>
    <rPh sb="0" eb="2">
      <t>ケンセツ</t>
    </rPh>
    <rPh sb="10" eb="12">
      <t>ゾウエン</t>
    </rPh>
    <phoneticPr fontId="13"/>
  </si>
  <si>
    <t>A0117</t>
  </si>
  <si>
    <t>テント</t>
  </si>
  <si>
    <t>B0116</t>
  </si>
  <si>
    <t>定温設備点検</t>
  </si>
  <si>
    <t>B0301</t>
  </si>
  <si>
    <t>事務所移転</t>
  </si>
  <si>
    <t>B1211</t>
  </si>
  <si>
    <t>その他賃貸</t>
  </si>
  <si>
    <t>建設コンサルタント（都市計画及び地方計画）</t>
    <rPh sb="0" eb="2">
      <t>ケンセツ</t>
    </rPh>
    <rPh sb="10" eb="12">
      <t>トシ</t>
    </rPh>
    <rPh sb="12" eb="14">
      <t>ケイカク</t>
    </rPh>
    <rPh sb="14" eb="15">
      <t>オヨ</t>
    </rPh>
    <rPh sb="16" eb="18">
      <t>チホウ</t>
    </rPh>
    <rPh sb="18" eb="20">
      <t>ケイカク</t>
    </rPh>
    <phoneticPr fontId="13"/>
  </si>
  <si>
    <t>A0118</t>
  </si>
  <si>
    <t>タオル</t>
  </si>
  <si>
    <t>B0117</t>
  </si>
  <si>
    <t>港湾標識灯点検</t>
  </si>
  <si>
    <t>B0302</t>
  </si>
  <si>
    <t>美術品・楽器運搬</t>
  </si>
  <si>
    <t>B1301</t>
  </si>
  <si>
    <t>旅行</t>
  </si>
  <si>
    <t>建設コンサルタント（地質）</t>
    <rPh sb="0" eb="2">
      <t>ケンセツ</t>
    </rPh>
    <rPh sb="10" eb="12">
      <t>チシツ</t>
    </rPh>
    <phoneticPr fontId="13"/>
  </si>
  <si>
    <t>A0119</t>
  </si>
  <si>
    <t>産業用機器</t>
  </si>
  <si>
    <t>B0118</t>
  </si>
  <si>
    <t>その他設備</t>
  </si>
  <si>
    <t>B0303</t>
  </si>
  <si>
    <t>土砂運搬</t>
  </si>
  <si>
    <t>B1302</t>
  </si>
  <si>
    <t>翻訳・通訳</t>
  </si>
  <si>
    <t>建設コンサルタント（土質及び基礎）</t>
    <rPh sb="0" eb="2">
      <t>ケンセツ</t>
    </rPh>
    <rPh sb="10" eb="11">
      <t>ツチ</t>
    </rPh>
    <rPh sb="11" eb="12">
      <t>シツ</t>
    </rPh>
    <rPh sb="12" eb="13">
      <t>オヨ</t>
    </rPh>
    <rPh sb="14" eb="16">
      <t>キソ</t>
    </rPh>
    <phoneticPr fontId="13"/>
  </si>
  <si>
    <t>A0121</t>
  </si>
  <si>
    <t>建設用機器</t>
  </si>
  <si>
    <t>B0119</t>
  </si>
  <si>
    <t>電話交換機</t>
  </si>
  <si>
    <t>B0304</t>
  </si>
  <si>
    <t>保管</t>
  </si>
  <si>
    <t>B1303</t>
  </si>
  <si>
    <t>速記</t>
  </si>
  <si>
    <t>建設コンサルタント（鋼構造及びコンクリート）</t>
    <rPh sb="0" eb="2">
      <t>ケンセツ</t>
    </rPh>
    <rPh sb="10" eb="11">
      <t>コウ</t>
    </rPh>
    <rPh sb="11" eb="13">
      <t>コウゾウ</t>
    </rPh>
    <rPh sb="13" eb="14">
      <t>オヨ</t>
    </rPh>
    <phoneticPr fontId="13"/>
  </si>
  <si>
    <t>A0122</t>
  </si>
  <si>
    <t>農業用機器</t>
  </si>
  <si>
    <t>B0120</t>
  </si>
  <si>
    <t>その他通信設備</t>
  </si>
  <si>
    <t>B0305</t>
  </si>
  <si>
    <t>一般貨物輸送</t>
  </si>
  <si>
    <t>B1304</t>
  </si>
  <si>
    <t>動植物飼育</t>
  </si>
  <si>
    <t>建設コンサルタント（トンネル）</t>
    <rPh sb="0" eb="2">
      <t>ケンセツ</t>
    </rPh>
    <phoneticPr fontId="13"/>
  </si>
  <si>
    <t>A0123</t>
  </si>
  <si>
    <t>家庭用電気機器</t>
  </si>
  <si>
    <t>B0121</t>
  </si>
  <si>
    <t>火災報知機・消火設備・避難用設備等</t>
  </si>
  <si>
    <t>B0306</t>
  </si>
  <si>
    <t>海上輸送</t>
  </si>
  <si>
    <t>B1305</t>
  </si>
  <si>
    <t>楽器調律</t>
  </si>
  <si>
    <t>建設コンサルタント（施工計画、施工設備及び積算）</t>
    <rPh sb="0" eb="2">
      <t>ケンセツ</t>
    </rPh>
    <rPh sb="10" eb="12">
      <t>セコウ</t>
    </rPh>
    <rPh sb="12" eb="14">
      <t>ケイカク</t>
    </rPh>
    <rPh sb="15" eb="17">
      <t>セコウ</t>
    </rPh>
    <rPh sb="17" eb="19">
      <t>セツビ</t>
    </rPh>
    <rPh sb="19" eb="20">
      <t>オヨ</t>
    </rPh>
    <rPh sb="21" eb="23">
      <t>セキサン</t>
    </rPh>
    <phoneticPr fontId="13"/>
  </si>
  <si>
    <t>A0124</t>
  </si>
  <si>
    <t>通信用機器</t>
  </si>
  <si>
    <t>B0122</t>
  </si>
  <si>
    <t>屋外タンク貯蔵所等</t>
  </si>
  <si>
    <t>B0307</t>
  </si>
  <si>
    <t>その他運行代行</t>
  </si>
  <si>
    <t>B1306</t>
  </si>
  <si>
    <t>図書等整理</t>
  </si>
  <si>
    <t>建設コンサルタント（建設環境）</t>
    <rPh sb="0" eb="2">
      <t>ケンセツ</t>
    </rPh>
    <rPh sb="10" eb="12">
      <t>ケンセツ</t>
    </rPh>
    <rPh sb="12" eb="14">
      <t>カンキョウ</t>
    </rPh>
    <phoneticPr fontId="13"/>
  </si>
  <si>
    <t>A0125</t>
  </si>
  <si>
    <t>視聴覚機器</t>
  </si>
  <si>
    <t>B0123</t>
  </si>
  <si>
    <t>大気測定機器</t>
  </si>
  <si>
    <t>B0308</t>
  </si>
  <si>
    <t>梱包作業</t>
  </si>
  <si>
    <t>B1307</t>
  </si>
  <si>
    <t>人材派遣</t>
  </si>
  <si>
    <t>建設コンサルタント（機械）</t>
    <rPh sb="0" eb="2">
      <t>ケンセツ</t>
    </rPh>
    <rPh sb="10" eb="12">
      <t>キカイ</t>
    </rPh>
    <phoneticPr fontId="13"/>
  </si>
  <si>
    <t>A0126</t>
  </si>
  <si>
    <t>OA機器･用品</t>
  </si>
  <si>
    <t>B0124</t>
  </si>
  <si>
    <t>水質測定機器</t>
  </si>
  <si>
    <t>B0309</t>
  </si>
  <si>
    <t>ダイレクトメール</t>
  </si>
  <si>
    <t>B1308</t>
  </si>
  <si>
    <t>筆耕・タイプ</t>
  </si>
  <si>
    <t>建設コンサルタント（水産土木）</t>
    <rPh sb="0" eb="2">
      <t>ケンセツ</t>
    </rPh>
    <rPh sb="10" eb="12">
      <t>スイサン</t>
    </rPh>
    <rPh sb="12" eb="14">
      <t>ドボク</t>
    </rPh>
    <phoneticPr fontId="13"/>
  </si>
  <si>
    <t>A0127</t>
  </si>
  <si>
    <t>医療用機器</t>
  </si>
  <si>
    <t>B0125</t>
  </si>
  <si>
    <t>その他環境関係測定機器</t>
  </si>
  <si>
    <t>B0310</t>
  </si>
  <si>
    <t>宅配便</t>
  </si>
  <si>
    <t>B1309</t>
  </si>
  <si>
    <t>研修</t>
  </si>
  <si>
    <t>建設コンサルタント（電気電子）</t>
    <rPh sb="0" eb="2">
      <t>ケンセツ</t>
    </rPh>
    <rPh sb="10" eb="12">
      <t>デンキ</t>
    </rPh>
    <rPh sb="12" eb="14">
      <t>デンシ</t>
    </rPh>
    <phoneticPr fontId="13"/>
  </si>
  <si>
    <t>A0128</t>
  </si>
  <si>
    <t>理化学機器</t>
  </si>
  <si>
    <t>B0126</t>
  </si>
  <si>
    <t>浄化槽清掃</t>
  </si>
  <si>
    <t>B0311</t>
  </si>
  <si>
    <t>その他梱包・発送</t>
  </si>
  <si>
    <t>B1310</t>
  </si>
  <si>
    <t>採水</t>
  </si>
  <si>
    <t>建設コンサルタント（廃棄物）</t>
    <rPh sb="0" eb="2">
      <t>ケンセツ</t>
    </rPh>
    <rPh sb="10" eb="13">
      <t>ハイキブツ</t>
    </rPh>
    <phoneticPr fontId="13"/>
  </si>
  <si>
    <t>A0129</t>
  </si>
  <si>
    <t>医薬品</t>
  </si>
  <si>
    <t>B0127</t>
  </si>
  <si>
    <t>浄化槽点検</t>
  </si>
  <si>
    <t>B0401</t>
  </si>
  <si>
    <t>映画・ビデオ等</t>
  </si>
  <si>
    <t>B1311</t>
  </si>
  <si>
    <t>土地家屋調査</t>
  </si>
  <si>
    <t>補償コンサルタント（土地調査）</t>
    <rPh sb="0" eb="2">
      <t>ホショウ</t>
    </rPh>
    <rPh sb="10" eb="12">
      <t>トチ</t>
    </rPh>
    <rPh sb="12" eb="14">
      <t>チョウサ</t>
    </rPh>
    <phoneticPr fontId="13"/>
  </si>
  <si>
    <t>A0130</t>
  </si>
  <si>
    <t>工業薬品</t>
  </si>
  <si>
    <t>B0128</t>
  </si>
  <si>
    <t>汚水処理施設保守点検</t>
  </si>
  <si>
    <t>B0402</t>
  </si>
  <si>
    <t>総合広告代行</t>
  </si>
  <si>
    <t>B1312</t>
  </si>
  <si>
    <t>不動産鑑定</t>
  </si>
  <si>
    <t>補償コンサルタント（土地評価）</t>
    <rPh sb="0" eb="2">
      <t>ホショウ</t>
    </rPh>
    <rPh sb="10" eb="12">
      <t>トチ</t>
    </rPh>
    <rPh sb="12" eb="14">
      <t>ヒョウカ</t>
    </rPh>
    <phoneticPr fontId="13"/>
  </si>
  <si>
    <t>A0131</t>
  </si>
  <si>
    <t>業務用厨房機器</t>
  </si>
  <si>
    <t>B0129</t>
  </si>
  <si>
    <t>貯水槽清掃・点検</t>
  </si>
  <si>
    <t>B0403</t>
  </si>
  <si>
    <t>各種広告企画</t>
  </si>
  <si>
    <t>B1313</t>
  </si>
  <si>
    <t>託児業務</t>
  </si>
  <si>
    <t>補償コンサルタント（物件）</t>
    <rPh sb="0" eb="2">
      <t>ホショウ</t>
    </rPh>
    <rPh sb="10" eb="12">
      <t>ブッケン</t>
    </rPh>
    <phoneticPr fontId="13"/>
  </si>
  <si>
    <t>A0132</t>
  </si>
  <si>
    <t>写真</t>
  </si>
  <si>
    <t>B0130</t>
  </si>
  <si>
    <t>ボイラー清掃</t>
  </si>
  <si>
    <t>B0404</t>
  </si>
  <si>
    <t>ホームページ作成</t>
  </si>
  <si>
    <t>B1314</t>
  </si>
  <si>
    <t>放置車両確認事務</t>
  </si>
  <si>
    <t>補償コンサルタント（機械工作物）</t>
    <rPh sb="0" eb="2">
      <t>ホショウ</t>
    </rPh>
    <rPh sb="10" eb="12">
      <t>キカイ</t>
    </rPh>
    <rPh sb="12" eb="15">
      <t>コウサクブツ</t>
    </rPh>
    <phoneticPr fontId="13"/>
  </si>
  <si>
    <t>A0133</t>
  </si>
  <si>
    <t>石油類</t>
  </si>
  <si>
    <t>B0131</t>
  </si>
  <si>
    <t>舗装道機械清掃</t>
  </si>
  <si>
    <t>B0405</t>
  </si>
  <si>
    <t>総合イベント</t>
  </si>
  <si>
    <t>B1315</t>
  </si>
  <si>
    <t>電力供給・売買</t>
  </si>
  <si>
    <t>補償コンサルタント（営業補償・特殊補償）</t>
    <rPh sb="0" eb="2">
      <t>ホショウ</t>
    </rPh>
    <rPh sb="10" eb="12">
      <t>エイギョウ</t>
    </rPh>
    <rPh sb="12" eb="14">
      <t>ホショウ</t>
    </rPh>
    <rPh sb="15" eb="17">
      <t>トクシュ</t>
    </rPh>
    <rPh sb="17" eb="19">
      <t>ホショウ</t>
    </rPh>
    <phoneticPr fontId="13"/>
  </si>
  <si>
    <t>A0134</t>
  </si>
  <si>
    <t>高圧ガス</t>
  </si>
  <si>
    <t>B0132</t>
  </si>
  <si>
    <t>雨水排水施設機械清掃</t>
  </si>
  <si>
    <t>B0406</t>
  </si>
  <si>
    <t>イベント企画</t>
  </si>
  <si>
    <t>B1316</t>
  </si>
  <si>
    <t>電気通信事業</t>
  </si>
  <si>
    <t>補償コンサルタント（事業損失）</t>
    <rPh sb="0" eb="2">
      <t>ホショウ</t>
    </rPh>
    <rPh sb="10" eb="12">
      <t>ジギョウ</t>
    </rPh>
    <rPh sb="12" eb="14">
      <t>ソンシツ</t>
    </rPh>
    <phoneticPr fontId="13"/>
  </si>
  <si>
    <t>A0135</t>
  </si>
  <si>
    <t>自動車販売</t>
  </si>
  <si>
    <t>B0133</t>
  </si>
  <si>
    <t>土木施設維持管理業務</t>
  </si>
  <si>
    <t>B0407</t>
  </si>
  <si>
    <t>会場設営</t>
  </si>
  <si>
    <t>B1317</t>
  </si>
  <si>
    <t>各種施策研究・調査</t>
  </si>
  <si>
    <t>補償コンサルタント（補償関連）</t>
    <rPh sb="0" eb="2">
      <t>ホショウ</t>
    </rPh>
    <rPh sb="10" eb="12">
      <t>ホショウ</t>
    </rPh>
    <rPh sb="12" eb="14">
      <t>カンレン</t>
    </rPh>
    <phoneticPr fontId="13"/>
  </si>
  <si>
    <t>A0136</t>
  </si>
  <si>
    <t>自動車用品</t>
  </si>
  <si>
    <t>B0134</t>
  </si>
  <si>
    <t>海面・水面清掃</t>
  </si>
  <si>
    <t>B0408</t>
  </si>
  <si>
    <t>展示・音響・舞台照明・操作等</t>
  </si>
  <si>
    <t>B1318</t>
  </si>
  <si>
    <t>災害対策</t>
  </si>
  <si>
    <t>補償コンサルタント（総合補償）</t>
    <rPh sb="0" eb="2">
      <t>ホショウ</t>
    </rPh>
    <rPh sb="10" eb="12">
      <t>ソウゴウ</t>
    </rPh>
    <rPh sb="12" eb="14">
      <t>ホショウ</t>
    </rPh>
    <phoneticPr fontId="13"/>
  </si>
  <si>
    <t>A0137</t>
  </si>
  <si>
    <t>自動車修理</t>
  </si>
  <si>
    <t>B0135</t>
  </si>
  <si>
    <t>公園</t>
  </si>
  <si>
    <t>B0409</t>
  </si>
  <si>
    <t>デザイン企画印刷</t>
  </si>
  <si>
    <t>B1319</t>
  </si>
  <si>
    <t>建物・構造物各種調査</t>
  </si>
  <si>
    <t>A0138</t>
  </si>
  <si>
    <t>自転車･雑車</t>
  </si>
  <si>
    <t>B0136</t>
  </si>
  <si>
    <t>便所</t>
  </si>
  <si>
    <t>B0410</t>
  </si>
  <si>
    <t>マルチメディア企画・制作</t>
  </si>
  <si>
    <t>B1320</t>
  </si>
  <si>
    <t>損害保険</t>
  </si>
  <si>
    <t>A0139</t>
  </si>
  <si>
    <t>船舶･航空機･鉄道</t>
  </si>
  <si>
    <t>B0137</t>
  </si>
  <si>
    <t>下水管・雨水管調査</t>
  </si>
  <si>
    <t>B0411</t>
  </si>
  <si>
    <t>デザイン</t>
  </si>
  <si>
    <t>B1321</t>
  </si>
  <si>
    <t>繁華街等パトロール</t>
  </si>
  <si>
    <t>A0140</t>
  </si>
  <si>
    <t>木材</t>
  </si>
  <si>
    <t>B0138</t>
  </si>
  <si>
    <t>浄水場内特殊施設</t>
  </si>
  <si>
    <t>B0412</t>
  </si>
  <si>
    <t>展示物品等の製作</t>
  </si>
  <si>
    <t>B1322</t>
  </si>
  <si>
    <t>患者等搬送</t>
  </si>
  <si>
    <t>A0141</t>
  </si>
  <si>
    <t>石類</t>
  </si>
  <si>
    <t>B0139</t>
  </si>
  <si>
    <t>水道管路施設</t>
  </si>
  <si>
    <t>B0501</t>
  </si>
  <si>
    <t>図面製作</t>
  </si>
  <si>
    <t>B1323</t>
  </si>
  <si>
    <t>試験問題作成</t>
  </si>
  <si>
    <t>A0142</t>
  </si>
  <si>
    <t>金属類</t>
  </si>
  <si>
    <t>B0140</t>
  </si>
  <si>
    <t>その他上工水道施設</t>
  </si>
  <si>
    <t>B0502</t>
  </si>
  <si>
    <t>地図製作</t>
  </si>
  <si>
    <t>B1324</t>
  </si>
  <si>
    <t>各種施策執行・検査・運営等補助</t>
  </si>
  <si>
    <t>A0143</t>
  </si>
  <si>
    <t>造園材料</t>
  </si>
  <si>
    <t>B0141</t>
  </si>
  <si>
    <t>除草・草刈</t>
  </si>
  <si>
    <t>B0503</t>
  </si>
  <si>
    <t>案内図作成</t>
  </si>
  <si>
    <t>B1325</t>
  </si>
  <si>
    <t>森林管理</t>
  </si>
  <si>
    <t>A0144</t>
  </si>
  <si>
    <t>簡易建物</t>
  </si>
  <si>
    <t>B0142</t>
  </si>
  <si>
    <t>草地管理</t>
  </si>
  <si>
    <t>B0504</t>
  </si>
  <si>
    <t>その他図面製作</t>
  </si>
  <si>
    <t>B1326</t>
  </si>
  <si>
    <t>その他</t>
  </si>
  <si>
    <t>A0145</t>
  </si>
  <si>
    <t>その他材料</t>
  </si>
  <si>
    <t>B0143</t>
  </si>
  <si>
    <t>樹木管理</t>
  </si>
  <si>
    <t>B0601</t>
  </si>
  <si>
    <t>医療事務</t>
  </si>
  <si>
    <t>A0146</t>
  </si>
  <si>
    <t>学校教材具</t>
  </si>
  <si>
    <t>B0144</t>
  </si>
  <si>
    <t>草花管理</t>
  </si>
  <si>
    <t>B0701</t>
  </si>
  <si>
    <t>医療・試験検査、理化学機器等保守</t>
  </si>
  <si>
    <t>A0147</t>
  </si>
  <si>
    <t>黒板</t>
  </si>
  <si>
    <t>B0145</t>
  </si>
  <si>
    <t>チップ堆肥化</t>
  </si>
  <si>
    <t>B0702</t>
  </si>
  <si>
    <t>医療器具等の滅菌</t>
  </si>
  <si>
    <t>A0148</t>
  </si>
  <si>
    <t>運動具</t>
  </si>
  <si>
    <t>B0146</t>
  </si>
  <si>
    <t>建物（ねずみ・衛生害虫等駆除）</t>
  </si>
  <si>
    <t>B0801</t>
  </si>
  <si>
    <t>病院給食</t>
  </si>
  <si>
    <t>A0149</t>
  </si>
  <si>
    <t>楽器</t>
  </si>
  <si>
    <t>B0147</t>
  </si>
  <si>
    <t>B0802</t>
  </si>
  <si>
    <t>学校給食</t>
  </si>
  <si>
    <t>A0150</t>
  </si>
  <si>
    <t>模型</t>
  </si>
  <si>
    <t>B0148</t>
  </si>
  <si>
    <t>鳥害虫害等駆除</t>
  </si>
  <si>
    <t>B0803</t>
  </si>
  <si>
    <t>食器洗浄</t>
  </si>
  <si>
    <t>A0151</t>
  </si>
  <si>
    <t>図書</t>
  </si>
  <si>
    <t>B0149</t>
  </si>
  <si>
    <t>一般廃棄物（収集・運搬）</t>
  </si>
  <si>
    <t>B0901</t>
  </si>
  <si>
    <t>計量証明事業に係る調査・検査</t>
  </si>
  <si>
    <t>A0152</t>
  </si>
  <si>
    <t>道路標識</t>
  </si>
  <si>
    <t>B0150</t>
  </si>
  <si>
    <t>一般廃棄物（処分）</t>
  </si>
  <si>
    <t>B0902</t>
  </si>
  <si>
    <t>A0153</t>
  </si>
  <si>
    <t>看板</t>
  </si>
  <si>
    <t>B0151</t>
  </si>
  <si>
    <t>産業廃棄物（収集・運搬）</t>
  </si>
  <si>
    <t>B0903</t>
  </si>
  <si>
    <t>A0154</t>
  </si>
  <si>
    <t>銘鈑</t>
  </si>
  <si>
    <t>B0152</t>
  </si>
  <si>
    <t>産業廃棄物（処分）</t>
  </si>
  <si>
    <t>B0904</t>
  </si>
  <si>
    <t>その他環境に係る調査</t>
  </si>
  <si>
    <t>A0155</t>
  </si>
  <si>
    <t>旗類</t>
  </si>
  <si>
    <t>B0153</t>
  </si>
  <si>
    <t>特別管理産業廃棄物（収集・運搬）</t>
  </si>
  <si>
    <t>B0905</t>
  </si>
  <si>
    <t>理化学検査</t>
  </si>
  <si>
    <t>A0156</t>
  </si>
  <si>
    <t>日用品類</t>
  </si>
  <si>
    <t>B0154</t>
  </si>
  <si>
    <t>特別管理産業廃棄物（処分）</t>
  </si>
  <si>
    <t>B0906</t>
  </si>
  <si>
    <t>作業環境測定</t>
  </si>
  <si>
    <t>A0157</t>
  </si>
  <si>
    <t>贈答用品</t>
  </si>
  <si>
    <t>B0155</t>
  </si>
  <si>
    <t>その他廃棄物処理</t>
  </si>
  <si>
    <t>B0907</t>
  </si>
  <si>
    <t>放射能測定</t>
  </si>
  <si>
    <t>A0158</t>
  </si>
  <si>
    <t>百貨店･商社</t>
  </si>
  <si>
    <t>B0156</t>
  </si>
  <si>
    <t>施設警備</t>
  </si>
  <si>
    <t>B0908</t>
  </si>
  <si>
    <t>臨床検査</t>
  </si>
  <si>
    <t>A0159</t>
  </si>
  <si>
    <t>消防･防災用品</t>
  </si>
  <si>
    <t>B0157</t>
  </si>
  <si>
    <t>機械警備</t>
  </si>
  <si>
    <t>B0909</t>
  </si>
  <si>
    <t>集団検診</t>
  </si>
  <si>
    <t>A0160</t>
  </si>
  <si>
    <t>B0158</t>
  </si>
  <si>
    <t>その他警備</t>
  </si>
  <si>
    <t>B0910</t>
  </si>
  <si>
    <t>その他検査</t>
  </si>
  <si>
    <t>A0161</t>
  </si>
  <si>
    <t>B0159</t>
  </si>
  <si>
    <t>受付（庁舎・施設）</t>
  </si>
  <si>
    <t>B1001</t>
  </si>
  <si>
    <t>システム企画・開発</t>
  </si>
  <si>
    <t>A0162</t>
  </si>
  <si>
    <t>B0160</t>
  </si>
  <si>
    <t>電話交換</t>
  </si>
  <si>
    <t>B1002</t>
  </si>
  <si>
    <t>システム運用・保守</t>
  </si>
  <si>
    <t>B0161</t>
  </si>
  <si>
    <t>駐車場管理・運営（警備業法適用外）</t>
  </si>
  <si>
    <t>B1003</t>
  </si>
  <si>
    <t>データ入力・作成</t>
  </si>
  <si>
    <t>B0162</t>
  </si>
  <si>
    <t>その他受付・案内</t>
  </si>
  <si>
    <t>B1004</t>
  </si>
  <si>
    <t>情報処理サービス</t>
  </si>
  <si>
    <t>B0201</t>
  </si>
  <si>
    <t>上工水道施設保守点検</t>
  </si>
  <si>
    <t>B1005</t>
  </si>
  <si>
    <t>システム監査</t>
  </si>
  <si>
    <t>以　　　上</t>
    <rPh sb="0" eb="1">
      <t>イ</t>
    </rPh>
    <rPh sb="4" eb="5">
      <t>ウエ</t>
    </rPh>
    <phoneticPr fontId="13"/>
  </si>
  <si>
    <t>申請日（西暦）</t>
    <rPh sb="0" eb="2">
      <t>シンセイ</t>
    </rPh>
    <rPh sb="2" eb="3">
      <t>ビ</t>
    </rPh>
    <rPh sb="4" eb="6">
      <t>セイレキ</t>
    </rPh>
    <phoneticPr fontId="13"/>
  </si>
  <si>
    <t>本社情報</t>
    <rPh sb="0" eb="2">
      <t>ホンシャ</t>
    </rPh>
    <rPh sb="2" eb="4">
      <t>ジョウホウ</t>
    </rPh>
    <phoneticPr fontId="13"/>
  </si>
  <si>
    <t>全角文字（40以内）</t>
    <rPh sb="0" eb="2">
      <t>ゼンカク</t>
    </rPh>
    <rPh sb="2" eb="4">
      <t>モジ</t>
    </rPh>
    <rPh sb="7" eb="9">
      <t>イナイ</t>
    </rPh>
    <phoneticPr fontId="1"/>
  </si>
  <si>
    <t>全角文字（20以内）</t>
    <rPh sb="0" eb="2">
      <t>ゼンカク</t>
    </rPh>
    <rPh sb="2" eb="4">
      <t>モジ</t>
    </rPh>
    <rPh sb="7" eb="9">
      <t>イナイ</t>
    </rPh>
    <phoneticPr fontId="1"/>
  </si>
  <si>
    <t>資本金</t>
    <rPh sb="0" eb="3">
      <t>シホンキン</t>
    </rPh>
    <phoneticPr fontId="13"/>
  </si>
  <si>
    <t>半角数字（13以内）</t>
    <rPh sb="7" eb="9">
      <t>イナイ</t>
    </rPh>
    <phoneticPr fontId="1"/>
  </si>
  <si>
    <t xml:space="preserve">【例：資本金１億の場合、 100000000　】 </t>
    <rPh sb="3" eb="5">
      <t>シホン</t>
    </rPh>
    <rPh sb="5" eb="6">
      <t>キン</t>
    </rPh>
    <rPh sb="7" eb="8">
      <t>オク</t>
    </rPh>
    <rPh sb="9" eb="11">
      <t>バアイ</t>
    </rPh>
    <phoneticPr fontId="13"/>
  </si>
  <si>
    <t>従業員数</t>
    <rPh sb="0" eb="3">
      <t>ジュウギョウイン</t>
    </rPh>
    <rPh sb="3" eb="4">
      <t>スウ</t>
    </rPh>
    <phoneticPr fontId="3"/>
  </si>
  <si>
    <t>半角数字（10以内）</t>
    <rPh sb="7" eb="9">
      <t>イナイ</t>
    </rPh>
    <phoneticPr fontId="1"/>
  </si>
  <si>
    <t>大阪市交通局管理項目　（入力不要）</t>
    <rPh sb="0" eb="3">
      <t>オオサカシ</t>
    </rPh>
    <rPh sb="3" eb="6">
      <t>コウツウキョク</t>
    </rPh>
    <rPh sb="6" eb="8">
      <t>カンリ</t>
    </rPh>
    <rPh sb="8" eb="10">
      <t>コウモク</t>
    </rPh>
    <rPh sb="12" eb="14">
      <t>ニュウリョク</t>
    </rPh>
    <rPh sb="14" eb="16">
      <t>フヨウ</t>
    </rPh>
    <phoneticPr fontId="13"/>
  </si>
  <si>
    <t>得意先名称</t>
    <rPh sb="0" eb="3">
      <t>トクイサキ</t>
    </rPh>
    <rPh sb="2" eb="3">
      <t>サキ</t>
    </rPh>
    <rPh sb="3" eb="5">
      <t>メイショウ</t>
    </rPh>
    <phoneticPr fontId="13"/>
  </si>
  <si>
    <t>都道府県</t>
    <rPh sb="0" eb="4">
      <t>トドウフケン</t>
    </rPh>
    <phoneticPr fontId="13"/>
  </si>
  <si>
    <t>市区町村</t>
    <rPh sb="0" eb="2">
      <t>シク</t>
    </rPh>
    <rPh sb="2" eb="4">
      <t>チョウソン</t>
    </rPh>
    <phoneticPr fontId="13"/>
  </si>
  <si>
    <t>番地</t>
    <rPh sb="0" eb="2">
      <t>バンチ</t>
    </rPh>
    <phoneticPr fontId="13"/>
  </si>
  <si>
    <t>電話番号</t>
    <rPh sb="0" eb="2">
      <t>デンワ</t>
    </rPh>
    <rPh sb="2" eb="4">
      <t>バンゴウ</t>
    </rPh>
    <phoneticPr fontId="13"/>
  </si>
  <si>
    <t>半角文字（4）</t>
    <rPh sb="2" eb="4">
      <t>モジ</t>
    </rPh>
    <phoneticPr fontId="1"/>
  </si>
  <si>
    <t>債務情報（仕入先マスタ）</t>
    <rPh sb="0" eb="2">
      <t>サイム</t>
    </rPh>
    <rPh sb="2" eb="4">
      <t>ジョウホウ</t>
    </rPh>
    <rPh sb="5" eb="7">
      <t>シイレ</t>
    </rPh>
    <rPh sb="7" eb="8">
      <t>サキ</t>
    </rPh>
    <phoneticPr fontId="3"/>
  </si>
  <si>
    <t>仕入先名称</t>
    <rPh sb="2" eb="3">
      <t>サキ</t>
    </rPh>
    <rPh sb="3" eb="5">
      <t>メイショウ</t>
    </rPh>
    <phoneticPr fontId="13"/>
  </si>
  <si>
    <t>支払サイクル</t>
    <rPh sb="0" eb="2">
      <t>シハライ</t>
    </rPh>
    <phoneticPr fontId="13"/>
  </si>
  <si>
    <t>支払方法</t>
    <rPh sb="0" eb="2">
      <t>シハライ</t>
    </rPh>
    <rPh sb="2" eb="4">
      <t>ホウホウ</t>
    </rPh>
    <phoneticPr fontId="13"/>
  </si>
  <si>
    <t>金融機関コード</t>
    <rPh sb="0" eb="2">
      <t>キンユウ</t>
    </rPh>
    <rPh sb="2" eb="4">
      <t>キカン</t>
    </rPh>
    <phoneticPr fontId="13"/>
  </si>
  <si>
    <t>業態選択</t>
    <rPh sb="0" eb="2">
      <t>ギョウタイ</t>
    </rPh>
    <rPh sb="2" eb="4">
      <t>センタク</t>
    </rPh>
    <phoneticPr fontId="13"/>
  </si>
  <si>
    <t>銀行</t>
    <rPh sb="0" eb="2">
      <t>ギンコウ</t>
    </rPh>
    <phoneticPr fontId="13"/>
  </si>
  <si>
    <t>信用金庫</t>
    <rPh sb="0" eb="4">
      <t>シンヨウキンコ</t>
    </rPh>
    <phoneticPr fontId="13"/>
  </si>
  <si>
    <t>信用組合</t>
    <rPh sb="0" eb="2">
      <t>シンヨウ</t>
    </rPh>
    <rPh sb="2" eb="4">
      <t>クミアイ</t>
    </rPh>
    <phoneticPr fontId="13"/>
  </si>
  <si>
    <t>農協</t>
    <rPh sb="0" eb="2">
      <t>ノウキョウ</t>
    </rPh>
    <phoneticPr fontId="13"/>
  </si>
  <si>
    <t>労働金庫</t>
    <rPh sb="0" eb="2">
      <t>ロウドウ</t>
    </rPh>
    <rPh sb="2" eb="4">
      <t>キンコ</t>
    </rPh>
    <phoneticPr fontId="13"/>
  </si>
  <si>
    <t>本支店コード</t>
    <rPh sb="0" eb="3">
      <t>ホンシテン</t>
    </rPh>
    <phoneticPr fontId="13"/>
  </si>
  <si>
    <t>本店／支店／出張所　選択</t>
    <rPh sb="0" eb="2">
      <t>ホンテン</t>
    </rPh>
    <rPh sb="3" eb="5">
      <t>シテン</t>
    </rPh>
    <rPh sb="6" eb="8">
      <t>シュッチョウ</t>
    </rPh>
    <rPh sb="8" eb="9">
      <t>ショ</t>
    </rPh>
    <rPh sb="10" eb="12">
      <t>センタク</t>
    </rPh>
    <phoneticPr fontId="13"/>
  </si>
  <si>
    <t>本店</t>
    <rPh sb="0" eb="2">
      <t>ホンテン</t>
    </rPh>
    <phoneticPr fontId="13"/>
  </si>
  <si>
    <t>支店</t>
    <rPh sb="0" eb="2">
      <t>シテン</t>
    </rPh>
    <phoneticPr fontId="13"/>
  </si>
  <si>
    <t>出張所</t>
    <rPh sb="0" eb="3">
      <t>シュッチョウジョ</t>
    </rPh>
    <phoneticPr fontId="13"/>
  </si>
  <si>
    <t>金融機関名</t>
    <rPh sb="0" eb="2">
      <t>キンユウ</t>
    </rPh>
    <rPh sb="2" eb="4">
      <t>キカン</t>
    </rPh>
    <rPh sb="4" eb="5">
      <t>メイ</t>
    </rPh>
    <phoneticPr fontId="13"/>
  </si>
  <si>
    <t>金融機関支店名</t>
    <rPh sb="0" eb="2">
      <t>キンユウ</t>
    </rPh>
    <rPh sb="2" eb="4">
      <t>キカン</t>
    </rPh>
    <rPh sb="4" eb="6">
      <t>シテン</t>
    </rPh>
    <rPh sb="6" eb="7">
      <t>メイ</t>
    </rPh>
    <phoneticPr fontId="13"/>
  </si>
  <si>
    <t>口座番号</t>
    <rPh sb="0" eb="2">
      <t>コウザ</t>
    </rPh>
    <rPh sb="2" eb="4">
      <t>バンゴウ</t>
    </rPh>
    <phoneticPr fontId="13"/>
  </si>
  <si>
    <t>口座名義　(漢字)</t>
    <rPh sb="0" eb="2">
      <t>コウザ</t>
    </rPh>
    <rPh sb="2" eb="4">
      <t>メイギ</t>
    </rPh>
    <rPh sb="6" eb="8">
      <t>カンジ</t>
    </rPh>
    <phoneticPr fontId="13"/>
  </si>
  <si>
    <t>口座名義　(カナ)</t>
    <rPh sb="0" eb="2">
      <t>コウザ</t>
    </rPh>
    <rPh sb="2" eb="4">
      <t>メイギ</t>
    </rPh>
    <phoneticPr fontId="13"/>
  </si>
  <si>
    <t>預金種別</t>
    <rPh sb="0" eb="2">
      <t>ヨキン</t>
    </rPh>
    <rPh sb="2" eb="4">
      <t>シュベツ</t>
    </rPh>
    <phoneticPr fontId="13"/>
  </si>
  <si>
    <t>手数料負担コード</t>
    <rPh sb="0" eb="3">
      <t>テスウリョウ</t>
    </rPh>
    <rPh sb="3" eb="5">
      <t>フタン</t>
    </rPh>
    <phoneticPr fontId="13"/>
  </si>
  <si>
    <t>※工事前払金取引を行う場合、通常取引用の口座情報に加え、下記の工事前払金用口座情報の記載が必要です。</t>
    <rPh sb="28" eb="30">
      <t>カキ</t>
    </rPh>
    <phoneticPr fontId="13"/>
  </si>
  <si>
    <t>申請区分</t>
    <rPh sb="0" eb="2">
      <t>シンセイ</t>
    </rPh>
    <rPh sb="2" eb="4">
      <t>クブン</t>
    </rPh>
    <phoneticPr fontId="13"/>
  </si>
  <si>
    <t>申請日(西暦)</t>
    <rPh sb="0" eb="2">
      <t>シンセイ</t>
    </rPh>
    <rPh sb="2" eb="3">
      <t>ビ</t>
    </rPh>
    <rPh sb="4" eb="6">
      <t>セイレキ</t>
    </rPh>
    <phoneticPr fontId="13"/>
  </si>
  <si>
    <t>郵便番号</t>
    <phoneticPr fontId="13"/>
  </si>
  <si>
    <t>電話番号</t>
    <phoneticPr fontId="13"/>
  </si>
  <si>
    <t>従業員数</t>
    <rPh sb="0" eb="3">
      <t>ジュウギョウイン</t>
    </rPh>
    <rPh sb="3" eb="4">
      <t>スウ</t>
    </rPh>
    <phoneticPr fontId="13"/>
  </si>
  <si>
    <t>支社・支店・営業所情報</t>
    <rPh sb="0" eb="2">
      <t>シシャ</t>
    </rPh>
    <rPh sb="3" eb="5">
      <t>シテン</t>
    </rPh>
    <rPh sb="6" eb="9">
      <t>エイギョウショ</t>
    </rPh>
    <rPh sb="9" eb="11">
      <t>ジョウホウ</t>
    </rPh>
    <phoneticPr fontId="13"/>
  </si>
  <si>
    <t>債権情報（得意先マスタ）</t>
    <rPh sb="0" eb="2">
      <t>サイケン</t>
    </rPh>
    <rPh sb="2" eb="4">
      <t>ジョウホウ</t>
    </rPh>
    <rPh sb="5" eb="8">
      <t>トクイサキ</t>
    </rPh>
    <phoneticPr fontId="13"/>
  </si>
  <si>
    <t>№（２）</t>
    <phoneticPr fontId="13"/>
  </si>
  <si>
    <t>債務情報（仕入先マスタ）</t>
    <rPh sb="0" eb="2">
      <t>サイム</t>
    </rPh>
    <rPh sb="2" eb="4">
      <t>ジョウホウ</t>
    </rPh>
    <rPh sb="5" eb="7">
      <t>シイレ</t>
    </rPh>
    <rPh sb="7" eb="8">
      <t>サキ</t>
    </rPh>
    <phoneticPr fontId="13"/>
  </si>
  <si>
    <t>通常取引用口座情報</t>
    <rPh sb="0" eb="2">
      <t>ツウジョウ</t>
    </rPh>
    <rPh sb="2" eb="5">
      <t>トリヒキヨウ</t>
    </rPh>
    <rPh sb="5" eb="7">
      <t>コウザ</t>
    </rPh>
    <rPh sb="7" eb="9">
      <t>ジョウホウ</t>
    </rPh>
    <phoneticPr fontId="13"/>
  </si>
  <si>
    <t>※申請対象が工事前払金取引を行う場合、通常取引用の口座情報に加え、工事前払金用口座情報の記載が必要です。</t>
    <rPh sb="25" eb="27">
      <t>コウザ</t>
    </rPh>
    <rPh sb="39" eb="41">
      <t>コウザ</t>
    </rPh>
    <phoneticPr fontId="13"/>
  </si>
  <si>
    <t>工事前払金用口座情報</t>
    <rPh sb="0" eb="2">
      <t>コウジ</t>
    </rPh>
    <rPh sb="2" eb="5">
      <t>マエバライキン</t>
    </rPh>
    <rPh sb="5" eb="6">
      <t>ヨウ</t>
    </rPh>
    <rPh sb="6" eb="8">
      <t>コウザ</t>
    </rPh>
    <rPh sb="8" eb="10">
      <t>ジョウホウ</t>
    </rPh>
    <phoneticPr fontId="13"/>
  </si>
  <si>
    <t>※支払通知書はメルアド記載の場合に送付します</t>
    <rPh sb="1" eb="3">
      <t>シハライ</t>
    </rPh>
    <rPh sb="3" eb="6">
      <t>ツウチショ</t>
    </rPh>
    <phoneticPr fontId="13"/>
  </si>
  <si>
    <t>左記支払日が非営業日の場合</t>
    <rPh sb="0" eb="2">
      <t>サキ</t>
    </rPh>
    <rPh sb="2" eb="4">
      <t>シハライ</t>
    </rPh>
    <rPh sb="4" eb="5">
      <t>ビ</t>
    </rPh>
    <rPh sb="6" eb="7">
      <t>ヒ</t>
    </rPh>
    <rPh sb="7" eb="10">
      <t>エイギョウビ</t>
    </rPh>
    <rPh sb="11" eb="13">
      <t>バアイ</t>
    </rPh>
    <phoneticPr fontId="13"/>
  </si>
  <si>
    <t>前営業日支払</t>
  </si>
  <si>
    <t>預金種別</t>
    <phoneticPr fontId="13"/>
  </si>
  <si>
    <t>中小規模ポンプ施設保守点検</t>
    <phoneticPr fontId="3"/>
  </si>
  <si>
    <t>商号又は名称（全角）</t>
    <phoneticPr fontId="13"/>
  </si>
  <si>
    <t>02：受取人負担</t>
  </si>
  <si>
    <t>古物商､金属くず業､
再生資源集荷業</t>
    <phoneticPr fontId="3"/>
  </si>
  <si>
    <t>福祉用品･機器</t>
    <phoneticPr fontId="3"/>
  </si>
  <si>
    <t>食糧品</t>
    <phoneticPr fontId="3"/>
  </si>
  <si>
    <t>商号又は名称（半角カナ）</t>
    <phoneticPr fontId="13"/>
  </si>
  <si>
    <t>全角文字（20以内）</t>
    <rPh sb="0" eb="2">
      <t>ゼンカク</t>
    </rPh>
    <rPh sb="2" eb="4">
      <t>モジ</t>
    </rPh>
    <rPh sb="7" eb="9">
      <t>イナイ</t>
    </rPh>
    <phoneticPr fontId="3"/>
  </si>
  <si>
    <t>全角文字（20以内）</t>
    <phoneticPr fontId="3"/>
  </si>
  <si>
    <t>屋外照明灯設備（街灯設備含む）</t>
    <phoneticPr fontId="3"/>
  </si>
  <si>
    <t>大阪府生活環境の保全等に関する条例に基づく調査</t>
    <phoneticPr fontId="3"/>
  </si>
  <si>
    <t>土壌汚染対策法に基づく調査</t>
    <phoneticPr fontId="3"/>
  </si>
  <si>
    <t>物品・委託　登録事業者</t>
    <rPh sb="0" eb="2">
      <t>ブッピン</t>
    </rPh>
    <rPh sb="3" eb="5">
      <t>イタク</t>
    </rPh>
    <rPh sb="6" eb="8">
      <t>トウロク</t>
    </rPh>
    <rPh sb="8" eb="11">
      <t>ジギョウシャ</t>
    </rPh>
    <phoneticPr fontId="3"/>
  </si>
  <si>
    <t>全角文字（15以内）</t>
    <rPh sb="0" eb="2">
      <t>ゼンカク</t>
    </rPh>
    <rPh sb="2" eb="4">
      <t>モジ</t>
    </rPh>
    <rPh sb="7" eb="9">
      <t>イナイ</t>
    </rPh>
    <phoneticPr fontId="3"/>
  </si>
  <si>
    <t>全角カナ（30以内）</t>
    <rPh sb="0" eb="2">
      <t>ゼンカク</t>
    </rPh>
    <rPh sb="7" eb="9">
      <t>イナイ</t>
    </rPh>
    <phoneticPr fontId="3"/>
  </si>
  <si>
    <t>ハイフン（半角）を含めて入力   【例：09-9999-9999】</t>
    <rPh sb="5" eb="7">
      <t>ハンカク</t>
    </rPh>
    <rPh sb="9" eb="10">
      <t>フク</t>
    </rPh>
    <rPh sb="12" eb="14">
      <t>ニュウリョク</t>
    </rPh>
    <phoneticPr fontId="3"/>
  </si>
  <si>
    <t>全角文字（20以内）</t>
    <phoneticPr fontId="3"/>
  </si>
  <si>
    <t>【例：大阪支店、関西支店、大阪営業所】</t>
    <phoneticPr fontId="3"/>
  </si>
  <si>
    <t>（別表）</t>
    <rPh sb="1" eb="3">
      <t>ベッピョウ</t>
    </rPh>
    <phoneticPr fontId="3"/>
  </si>
  <si>
    <t>工事  登録事業者</t>
  </si>
  <si>
    <t>建設コンサル等  登録事業者</t>
    <rPh sb="0" eb="2">
      <t>ケンセツ</t>
    </rPh>
    <rPh sb="6" eb="7">
      <t>トウ</t>
    </rPh>
    <phoneticPr fontId="13"/>
  </si>
  <si>
    <t>ー</t>
    <phoneticPr fontId="3"/>
  </si>
  <si>
    <t>全角文字（20以内）</t>
    <phoneticPr fontId="3"/>
  </si>
  <si>
    <t>全角文字（40以内）</t>
    <rPh sb="0" eb="2">
      <t>ゼンカク</t>
    </rPh>
    <rPh sb="2" eb="4">
      <t>モジ</t>
    </rPh>
    <rPh sb="7" eb="9">
      <t>イナイ</t>
    </rPh>
    <phoneticPr fontId="3"/>
  </si>
  <si>
    <t>全角カナ（40以内）</t>
    <rPh sb="0" eb="2">
      <t>ゼンカク</t>
    </rPh>
    <rPh sb="7" eb="9">
      <t>イナイ</t>
    </rPh>
    <phoneticPr fontId="3"/>
  </si>
  <si>
    <t>メールアドレス</t>
    <phoneticPr fontId="13"/>
  </si>
  <si>
    <t>半角カナ（30以内）</t>
    <rPh sb="0" eb="2">
      <t>ハンカク</t>
    </rPh>
    <rPh sb="7" eb="9">
      <t>イナイ</t>
    </rPh>
    <phoneticPr fontId="1"/>
  </si>
  <si>
    <t>口座名義　(フリガナ)</t>
    <rPh sb="0" eb="2">
      <t>コウザ</t>
    </rPh>
    <rPh sb="2" eb="4">
      <t>メイギ</t>
    </rPh>
    <phoneticPr fontId="13"/>
  </si>
  <si>
    <t>半角数字（20以内）</t>
    <rPh sb="7" eb="9">
      <t>イナイ</t>
    </rPh>
    <phoneticPr fontId="1"/>
  </si>
  <si>
    <t>全角カナ（40以内）</t>
    <rPh sb="0" eb="2">
      <t>ゼンカク</t>
    </rPh>
    <rPh sb="7" eb="9">
      <t>イナイ</t>
    </rPh>
    <phoneticPr fontId="1"/>
  </si>
  <si>
    <t>※前ゼロの7桁で入力</t>
    <rPh sb="1" eb="2">
      <t>マエ</t>
    </rPh>
    <rPh sb="6" eb="7">
      <t>ケタ</t>
    </rPh>
    <rPh sb="8" eb="10">
      <t>ニュウリョク</t>
    </rPh>
    <phoneticPr fontId="13"/>
  </si>
  <si>
    <t>※業態を選択</t>
    <rPh sb="1" eb="3">
      <t>ギョウタイ</t>
    </rPh>
    <rPh sb="4" eb="6">
      <t>センタク</t>
    </rPh>
    <phoneticPr fontId="13"/>
  </si>
  <si>
    <t>※本店／支店／出張所を選択
　 本店の場合、左枠への記入は不要</t>
    <rPh sb="1" eb="3">
      <t>ホンテン</t>
    </rPh>
    <rPh sb="4" eb="6">
      <t>シテン</t>
    </rPh>
    <rPh sb="7" eb="9">
      <t>シュッチョウ</t>
    </rPh>
    <rPh sb="9" eb="10">
      <t>ジョ</t>
    </rPh>
    <rPh sb="11" eb="13">
      <t>センタク</t>
    </rPh>
    <rPh sb="16" eb="18">
      <t>ホンテン</t>
    </rPh>
    <rPh sb="19" eb="21">
      <t>バアイ</t>
    </rPh>
    <rPh sb="22" eb="24">
      <t>ヒダリワク</t>
    </rPh>
    <rPh sb="26" eb="28">
      <t>キニュウ</t>
    </rPh>
    <rPh sb="29" eb="31">
      <t>フヨウ</t>
    </rPh>
    <phoneticPr fontId="13"/>
  </si>
  <si>
    <t>連絡先　電話番号</t>
    <rPh sb="0" eb="3">
      <t>レンラクサキ</t>
    </rPh>
    <rPh sb="4" eb="6">
      <t>デンワ</t>
    </rPh>
    <rPh sb="6" eb="8">
      <t>バンゴウ</t>
    </rPh>
    <phoneticPr fontId="3"/>
  </si>
  <si>
    <t>半角数字（20以内）</t>
    <rPh sb="0" eb="2">
      <t>ハンカク</t>
    </rPh>
    <rPh sb="2" eb="4">
      <t>スウジ</t>
    </rPh>
    <rPh sb="7" eb="9">
      <t>イナイ</t>
    </rPh>
    <phoneticPr fontId="3"/>
  </si>
  <si>
    <t>振込依頼人名</t>
    <rPh sb="0" eb="2">
      <t>フリコミ</t>
    </rPh>
    <rPh sb="2" eb="4">
      <t>イライ</t>
    </rPh>
    <rPh sb="4" eb="5">
      <t>ニン</t>
    </rPh>
    <rPh sb="5" eb="6">
      <t>メイ</t>
    </rPh>
    <phoneticPr fontId="13"/>
  </si>
  <si>
    <t>振込依頼人名(カナ）</t>
    <phoneticPr fontId="13"/>
  </si>
  <si>
    <t>郵便番号</t>
    <rPh sb="0" eb="2">
      <t>ユウビン</t>
    </rPh>
    <phoneticPr fontId="13"/>
  </si>
  <si>
    <t>＜本社・本店情報＞</t>
    <rPh sb="1" eb="3">
      <t>ホンシャ</t>
    </rPh>
    <rPh sb="4" eb="6">
      <t>ホンテン</t>
    </rPh>
    <rPh sb="6" eb="8">
      <t>ジョウホウ</t>
    </rPh>
    <phoneticPr fontId="3"/>
  </si>
  <si>
    <t>本社・本店情報</t>
    <rPh sb="0" eb="2">
      <t>ホンシャ</t>
    </rPh>
    <rPh sb="3" eb="5">
      <t>ホンテン</t>
    </rPh>
    <rPh sb="5" eb="7">
      <t>ジョウホウ</t>
    </rPh>
    <phoneticPr fontId="13"/>
  </si>
  <si>
    <t>＜支社・支店・営業所情報＞</t>
    <rPh sb="1" eb="3">
      <t>シシャ</t>
    </rPh>
    <rPh sb="4" eb="6">
      <t>シテン</t>
    </rPh>
    <rPh sb="7" eb="10">
      <t>エイギョウショ</t>
    </rPh>
    <rPh sb="10" eb="12">
      <t>ジョウホウ</t>
    </rPh>
    <phoneticPr fontId="3"/>
  </si>
  <si>
    <t>入力は必須ではありません</t>
    <rPh sb="0" eb="2">
      <t>ニュウリョク</t>
    </rPh>
    <rPh sb="3" eb="5">
      <t>ヒッス</t>
    </rPh>
    <phoneticPr fontId="3"/>
  </si>
  <si>
    <t>支払通知書送り先のメールアドレスを入力</t>
    <rPh sb="0" eb="2">
      <t>シハライ</t>
    </rPh>
    <rPh sb="2" eb="5">
      <t>ツウチショ</t>
    </rPh>
    <rPh sb="5" eb="6">
      <t>オク</t>
    </rPh>
    <rPh sb="7" eb="8">
      <t>サキ</t>
    </rPh>
    <rPh sb="17" eb="19">
      <t>ニュウリョク</t>
    </rPh>
    <phoneticPr fontId="3"/>
  </si>
  <si>
    <t>希望種目</t>
    <rPh sb="0" eb="2">
      <t>キボウ</t>
    </rPh>
    <rPh sb="2" eb="4">
      <t>シュモク</t>
    </rPh>
    <phoneticPr fontId="3"/>
  </si>
  <si>
    <t>土木一式工事</t>
    <rPh sb="4" eb="6">
      <t>コウジ</t>
    </rPh>
    <phoneticPr fontId="3"/>
  </si>
  <si>
    <t>プレストレストコンクリート構造物工事</t>
    <rPh sb="13" eb="16">
      <t>コウゾウブツ</t>
    </rPh>
    <rPh sb="16" eb="18">
      <t>コウジ</t>
    </rPh>
    <phoneticPr fontId="3"/>
  </si>
  <si>
    <t>建築一式工事</t>
    <rPh sb="4" eb="6">
      <t>コウジ</t>
    </rPh>
    <phoneticPr fontId="3"/>
  </si>
  <si>
    <t>大工工事</t>
    <rPh sb="2" eb="4">
      <t>コウジ</t>
    </rPh>
    <phoneticPr fontId="3"/>
  </si>
  <si>
    <t>左官工事</t>
    <rPh sb="2" eb="4">
      <t>コウジ</t>
    </rPh>
    <phoneticPr fontId="3"/>
  </si>
  <si>
    <t>とび・土工・コンクリート工事</t>
    <rPh sb="12" eb="14">
      <t>コウジ</t>
    </rPh>
    <phoneticPr fontId="3"/>
  </si>
  <si>
    <t>法面処理工事</t>
    <rPh sb="4" eb="6">
      <t>コウジ</t>
    </rPh>
    <phoneticPr fontId="3"/>
  </si>
  <si>
    <t>石工事</t>
    <rPh sb="1" eb="3">
      <t>コウジ</t>
    </rPh>
    <phoneticPr fontId="3"/>
  </si>
  <si>
    <t>屋根工事</t>
    <rPh sb="2" eb="4">
      <t>コウジ</t>
    </rPh>
    <phoneticPr fontId="3"/>
  </si>
  <si>
    <t>電気工事</t>
    <rPh sb="2" eb="4">
      <t>コウジ</t>
    </rPh>
    <phoneticPr fontId="3"/>
  </si>
  <si>
    <t>管工事</t>
    <rPh sb="1" eb="3">
      <t>コウジ</t>
    </rPh>
    <phoneticPr fontId="3"/>
  </si>
  <si>
    <t>タイル・れんが・ブロック工事</t>
    <rPh sb="12" eb="14">
      <t>コウジ</t>
    </rPh>
    <phoneticPr fontId="3"/>
  </si>
  <si>
    <t>鋼構造物工事</t>
    <rPh sb="4" eb="6">
      <t>コウジ</t>
    </rPh>
    <phoneticPr fontId="3"/>
  </si>
  <si>
    <t>鋼橋上部工事</t>
    <rPh sb="4" eb="6">
      <t>コウジ</t>
    </rPh>
    <phoneticPr fontId="3"/>
  </si>
  <si>
    <t>鉄筋工事</t>
    <rPh sb="2" eb="4">
      <t>コウジ</t>
    </rPh>
    <phoneticPr fontId="3"/>
  </si>
  <si>
    <t>舗装工事</t>
    <rPh sb="2" eb="4">
      <t>コウジ</t>
    </rPh>
    <phoneticPr fontId="3"/>
  </si>
  <si>
    <t>しゅんせつ工事</t>
    <rPh sb="5" eb="7">
      <t>コウジ</t>
    </rPh>
    <phoneticPr fontId="3"/>
  </si>
  <si>
    <t>板金工事</t>
    <rPh sb="2" eb="4">
      <t>コウジ</t>
    </rPh>
    <phoneticPr fontId="3"/>
  </si>
  <si>
    <t>ガラス工事</t>
    <rPh sb="3" eb="5">
      <t>コウジ</t>
    </rPh>
    <phoneticPr fontId="3"/>
  </si>
  <si>
    <t>塗装工事</t>
    <rPh sb="2" eb="4">
      <t>コウジ</t>
    </rPh>
    <phoneticPr fontId="3"/>
  </si>
  <si>
    <t>防水工事</t>
    <rPh sb="2" eb="4">
      <t>コウジ</t>
    </rPh>
    <phoneticPr fontId="3"/>
  </si>
  <si>
    <t>内装仕上工事</t>
    <rPh sb="4" eb="6">
      <t>コウジ</t>
    </rPh>
    <phoneticPr fontId="3"/>
  </si>
  <si>
    <t>機械器具設置工事</t>
    <rPh sb="6" eb="8">
      <t>コウジ</t>
    </rPh>
    <phoneticPr fontId="3"/>
  </si>
  <si>
    <t>熱絶縁工事</t>
    <rPh sb="3" eb="5">
      <t>コウジ</t>
    </rPh>
    <phoneticPr fontId="3"/>
  </si>
  <si>
    <t>電気通信工事</t>
    <rPh sb="4" eb="6">
      <t>コウジ</t>
    </rPh>
    <phoneticPr fontId="3"/>
  </si>
  <si>
    <t>造園工事</t>
    <rPh sb="2" eb="4">
      <t>コウジ</t>
    </rPh>
    <phoneticPr fontId="3"/>
  </si>
  <si>
    <t>さく井工事</t>
    <rPh sb="3" eb="5">
      <t>コウジ</t>
    </rPh>
    <phoneticPr fontId="3"/>
  </si>
  <si>
    <t>建具工事</t>
    <rPh sb="2" eb="4">
      <t>コウジ</t>
    </rPh>
    <phoneticPr fontId="3"/>
  </si>
  <si>
    <t>水道施設工事</t>
    <rPh sb="4" eb="6">
      <t>コウジ</t>
    </rPh>
    <phoneticPr fontId="3"/>
  </si>
  <si>
    <t>消防施設工事</t>
    <rPh sb="4" eb="6">
      <t>コウジ</t>
    </rPh>
    <phoneticPr fontId="3"/>
  </si>
  <si>
    <t>清掃施設工事</t>
    <rPh sb="4" eb="6">
      <t>コウジ</t>
    </rPh>
    <phoneticPr fontId="3"/>
  </si>
  <si>
    <t>解体工事</t>
    <rPh sb="0" eb="2">
      <t>カイタイ</t>
    </rPh>
    <rPh sb="2" eb="4">
      <t>コウジ</t>
    </rPh>
    <phoneticPr fontId="3"/>
  </si>
  <si>
    <t>物品種目</t>
    <rPh sb="0" eb="2">
      <t>ブッピン</t>
    </rPh>
    <rPh sb="2" eb="4">
      <t>シュモク</t>
    </rPh>
    <phoneticPr fontId="3"/>
  </si>
  <si>
    <t>役務種目</t>
    <rPh sb="0" eb="2">
      <t>エキム</t>
    </rPh>
    <rPh sb="2" eb="4">
      <t>シュモク</t>
    </rPh>
    <phoneticPr fontId="3"/>
  </si>
  <si>
    <t>各申請種目情報</t>
    <rPh sb="0" eb="1">
      <t>カク</t>
    </rPh>
    <rPh sb="1" eb="3">
      <t>シンセイ</t>
    </rPh>
    <rPh sb="3" eb="5">
      <t>シュモク</t>
    </rPh>
    <rPh sb="5" eb="7">
      <t>ジョウホウ</t>
    </rPh>
    <phoneticPr fontId="3"/>
  </si>
  <si>
    <t>土木工事</t>
    <rPh sb="0" eb="2">
      <t>ドボク</t>
    </rPh>
    <rPh sb="2" eb="4">
      <t>コウジ</t>
    </rPh>
    <phoneticPr fontId="3"/>
  </si>
  <si>
    <t>建築工事</t>
    <rPh sb="0" eb="2">
      <t>ケンチク</t>
    </rPh>
    <rPh sb="2" eb="4">
      <t>コウジ</t>
    </rPh>
    <phoneticPr fontId="3"/>
  </si>
  <si>
    <t>防球ネットフェンス工事</t>
    <phoneticPr fontId="3"/>
  </si>
  <si>
    <t>電気工事</t>
    <rPh sb="0" eb="2">
      <t>デンキ</t>
    </rPh>
    <rPh sb="2" eb="4">
      <t>コウジ</t>
    </rPh>
    <phoneticPr fontId="3"/>
  </si>
  <si>
    <t>給排水衛生冷暖房工事</t>
    <phoneticPr fontId="3"/>
  </si>
  <si>
    <t>舗装工事</t>
    <rPh sb="0" eb="2">
      <t>ホソウ</t>
    </rPh>
    <rPh sb="2" eb="4">
      <t>コウジ</t>
    </rPh>
    <phoneticPr fontId="3"/>
  </si>
  <si>
    <t>塗装工事</t>
    <rPh sb="0" eb="2">
      <t>トソウ</t>
    </rPh>
    <rPh sb="2" eb="4">
      <t>コウジ</t>
    </rPh>
    <phoneticPr fontId="3"/>
  </si>
  <si>
    <t>防水工事</t>
    <rPh sb="0" eb="2">
      <t>ボウスイ</t>
    </rPh>
    <rPh sb="2" eb="4">
      <t>コウジ</t>
    </rPh>
    <phoneticPr fontId="3"/>
  </si>
  <si>
    <t>造園工事</t>
    <rPh sb="0" eb="2">
      <t>ゾウエン</t>
    </rPh>
    <rPh sb="2" eb="4">
      <t>コウジ</t>
    </rPh>
    <phoneticPr fontId="3"/>
  </si>
  <si>
    <t>Ａ希望種目</t>
    <rPh sb="1" eb="3">
      <t>キボウ</t>
    </rPh>
    <rPh sb="3" eb="5">
      <t>シュモク</t>
    </rPh>
    <phoneticPr fontId="3"/>
  </si>
  <si>
    <t>Ｂ希望種目</t>
    <rPh sb="1" eb="3">
      <t>キボウ</t>
    </rPh>
    <rPh sb="3" eb="5">
      <t>シュモク</t>
    </rPh>
    <phoneticPr fontId="3"/>
  </si>
  <si>
    <t>登録に対する
制限</t>
    <rPh sb="0" eb="2">
      <t>トウロク</t>
    </rPh>
    <rPh sb="3" eb="4">
      <t>タイ</t>
    </rPh>
    <rPh sb="7" eb="9">
      <t>セイゲン</t>
    </rPh>
    <phoneticPr fontId="3"/>
  </si>
  <si>
    <t>＜各種申請種目情報＞</t>
    <rPh sb="1" eb="3">
      <t>カクシュ</t>
    </rPh>
    <rPh sb="3" eb="5">
      <t>シンセイ</t>
    </rPh>
    <rPh sb="5" eb="7">
      <t>シュモク</t>
    </rPh>
    <rPh sb="7" eb="9">
      <t>ジョウホウ</t>
    </rPh>
    <phoneticPr fontId="3"/>
  </si>
  <si>
    <t>（別表）</t>
    <phoneticPr fontId="3"/>
  </si>
  <si>
    <t>登録種目</t>
    <rPh sb="0" eb="2">
      <t>トウロク</t>
    </rPh>
    <rPh sb="2" eb="4">
      <t>シュモク</t>
    </rPh>
    <phoneticPr fontId="3"/>
  </si>
  <si>
    <t>登録種目</t>
    <phoneticPr fontId="3"/>
  </si>
  <si>
    <t>申請区分：工事(3000)</t>
  </si>
  <si>
    <t>ー</t>
    <phoneticPr fontId="3"/>
  </si>
  <si>
    <t>Ｂ希望種目</t>
    <phoneticPr fontId="3"/>
  </si>
  <si>
    <t>古物商､金属くず業､再生資源集荷業</t>
    <phoneticPr fontId="3"/>
  </si>
  <si>
    <t>申請種目　　※申請区分が工事の場合のみ選択</t>
    <rPh sb="0" eb="2">
      <t>シンセイ</t>
    </rPh>
    <rPh sb="2" eb="4">
      <t>シュモク</t>
    </rPh>
    <rPh sb="19" eb="21">
      <t>センタク</t>
    </rPh>
    <phoneticPr fontId="3"/>
  </si>
  <si>
    <t>法人名、社団等の団体名、屋号、代表者の役職及び氏名を省略せずに入力すること。
フリガナも省略せず入力すること。</t>
    <rPh sb="0" eb="2">
      <t>ホウジン</t>
    </rPh>
    <rPh sb="2" eb="3">
      <t>メイ</t>
    </rPh>
    <rPh sb="4" eb="6">
      <t>シャダン</t>
    </rPh>
    <rPh sb="6" eb="7">
      <t>トウ</t>
    </rPh>
    <rPh sb="8" eb="11">
      <t>ダンタイメイ</t>
    </rPh>
    <rPh sb="12" eb="14">
      <t>ヤゴウ</t>
    </rPh>
    <rPh sb="15" eb="18">
      <t>ダイヒョウシャ</t>
    </rPh>
    <rPh sb="19" eb="21">
      <t>ヤクショク</t>
    </rPh>
    <rPh sb="21" eb="22">
      <t>オヨ</t>
    </rPh>
    <rPh sb="23" eb="25">
      <t>シメイ</t>
    </rPh>
    <rPh sb="26" eb="28">
      <t>ショウリャク</t>
    </rPh>
    <rPh sb="31" eb="33">
      <t>ニュウリョク</t>
    </rPh>
    <rPh sb="44" eb="46">
      <t>ショウリャク</t>
    </rPh>
    <rPh sb="48" eb="50">
      <t>ニュウリョク</t>
    </rPh>
    <phoneticPr fontId="3"/>
  </si>
  <si>
    <t>丁目、番地、号は省略し、「―」（ハイフン）で入力してください。</t>
    <rPh sb="0" eb="2">
      <t>チョウメ</t>
    </rPh>
    <rPh sb="3" eb="5">
      <t>バンチ</t>
    </rPh>
    <rPh sb="6" eb="7">
      <t>ゴウ</t>
    </rPh>
    <rPh sb="8" eb="10">
      <t>ショウリャク</t>
    </rPh>
    <rPh sb="22" eb="24">
      <t>ニュウリョク</t>
    </rPh>
    <phoneticPr fontId="3"/>
  </si>
  <si>
    <t>※大阪市に登録している種目の欄にチェックを入れてください。</t>
    <phoneticPr fontId="3"/>
  </si>
  <si>
    <t>市区町村</t>
    <phoneticPr fontId="3"/>
  </si>
  <si>
    <t>番地</t>
    <phoneticPr fontId="3"/>
  </si>
  <si>
    <t>※使用できる文字や略語に注意して、預金通帳などの記載通りに記入してください。　　(詳しくは「全銀協フォーマット」をご参照ください。)</t>
    <phoneticPr fontId="3"/>
  </si>
  <si>
    <t>ｻ</t>
    <phoneticPr fontId="3"/>
  </si>
  <si>
    <t>ｺ</t>
    <phoneticPr fontId="3"/>
  </si>
  <si>
    <t>ｳ</t>
    <phoneticPr fontId="3"/>
  </si>
  <si>
    <t>　 〃　 　「大阪交通 株式会社」 ⇒</t>
    <phoneticPr fontId="3"/>
  </si>
  <si>
    <t>ｵ</t>
    <phoneticPr fontId="3"/>
  </si>
  <si>
    <t>ｶ</t>
    <phoneticPr fontId="3"/>
  </si>
  <si>
    <t>(</t>
    <phoneticPr fontId="3"/>
  </si>
  <si>
    <t>ﾂ</t>
    <phoneticPr fontId="3"/>
  </si>
  <si>
    <t>)</t>
    <phoneticPr fontId="3"/>
  </si>
  <si>
    <t>ﾃ</t>
    <phoneticPr fontId="3"/>
  </si>
  <si>
    <t>ﾋ</t>
    <phoneticPr fontId="3"/>
  </si>
  <si>
    <t>ハイフン（半角）を含めて入力   【例：09-9999-9999】</t>
    <phoneticPr fontId="13"/>
  </si>
  <si>
    <t>FAX</t>
    <phoneticPr fontId="13"/>
  </si>
  <si>
    <t>半角数字（1）</t>
    <phoneticPr fontId="1"/>
  </si>
  <si>
    <t>通常取引用
口座情報</t>
    <phoneticPr fontId="13"/>
  </si>
  <si>
    <t>ｶ</t>
    <phoneticPr fontId="3"/>
  </si>
  <si>
    <t>ｺ</t>
    <phoneticPr fontId="3"/>
  </si>
  <si>
    <t>ｳ</t>
    <phoneticPr fontId="3"/>
  </si>
  <si>
    <t>ｵ</t>
    <phoneticPr fontId="3"/>
  </si>
  <si>
    <t xml:space="preserve">   〃　　濁点、半濁点、長音、促音の例　⇒</t>
    <phoneticPr fontId="3"/>
  </si>
  <si>
    <t>ﾆ</t>
    <phoneticPr fontId="3"/>
  </si>
  <si>
    <t>ﾂ</t>
    <phoneticPr fontId="3"/>
  </si>
  <si>
    <t>ｻ</t>
    <phoneticPr fontId="3"/>
  </si>
  <si>
    <t>09：その他</t>
    <phoneticPr fontId="13"/>
  </si>
  <si>
    <t>半角数字（7）</t>
    <phoneticPr fontId="1"/>
  </si>
  <si>
    <t>※前ゼロの7桁で入力してください。　   例）111　→　0000111</t>
    <phoneticPr fontId="13"/>
  </si>
  <si>
    <t>商号又は名称（全角）</t>
    <phoneticPr fontId="13"/>
  </si>
  <si>
    <t>商号又は名称（フリガナ）</t>
    <phoneticPr fontId="3"/>
  </si>
  <si>
    <t>都道府県</t>
    <phoneticPr fontId="3"/>
  </si>
  <si>
    <t>マンション・ビル名等</t>
    <phoneticPr fontId="3"/>
  </si>
  <si>
    <t>支社・支店・営業所情報</t>
    <phoneticPr fontId="13"/>
  </si>
  <si>
    <t>債権情報（得意先マスタ）</t>
    <phoneticPr fontId="13"/>
  </si>
  <si>
    <t>No.</t>
    <phoneticPr fontId="3"/>
  </si>
  <si>
    <t>全角文字（40以内）</t>
    <phoneticPr fontId="13"/>
  </si>
  <si>
    <t>記入例　「株式会社 大阪交通」 ⇒</t>
    <phoneticPr fontId="3"/>
  </si>
  <si>
    <t xml:space="preserve">   〃    「大阪交通 株式会社 大阪支店」 ⇒</t>
    <phoneticPr fontId="3"/>
  </si>
  <si>
    <t>ｼ</t>
    <phoneticPr fontId="3"/>
  </si>
  <si>
    <t>ﾝ</t>
    <phoneticPr fontId="3"/>
  </si>
  <si>
    <t>ﾆ</t>
    <phoneticPr fontId="3"/>
  </si>
  <si>
    <t>ﾎ</t>
    <phoneticPr fontId="3"/>
  </si>
  <si>
    <t>ﾟ</t>
    <phoneticPr fontId="3"/>
  </si>
  <si>
    <t>　</t>
    <phoneticPr fontId="3"/>
  </si>
  <si>
    <t>ｰ</t>
    <phoneticPr fontId="3"/>
  </si>
  <si>
    <t>ﾞ</t>
    <phoneticPr fontId="3"/>
  </si>
  <si>
    <t>ｽ</t>
    <phoneticPr fontId="3"/>
  </si>
  <si>
    <t>メールアドレス</t>
    <phoneticPr fontId="13"/>
  </si>
  <si>
    <t>半角数字（4）</t>
    <phoneticPr fontId="1"/>
  </si>
  <si>
    <t>※前ゼロの4桁で入力してください。　   例）1　→　0001</t>
    <phoneticPr fontId="3"/>
  </si>
  <si>
    <t>半角数字（3）</t>
    <phoneticPr fontId="1"/>
  </si>
  <si>
    <t>※前ゼロの3桁で入力してください。　   例）12　→　012</t>
    <phoneticPr fontId="3"/>
  </si>
  <si>
    <t>全角文字（60以内）</t>
    <phoneticPr fontId="13"/>
  </si>
  <si>
    <t>本店の場合、金融機関支店名は不要です。</t>
    <phoneticPr fontId="3"/>
  </si>
  <si>
    <t>全角文字（50以内）</t>
    <phoneticPr fontId="13"/>
  </si>
  <si>
    <t>記入例　「株式会社 大阪交通」 ⇒</t>
    <phoneticPr fontId="3"/>
  </si>
  <si>
    <t>)</t>
    <phoneticPr fontId="3"/>
  </si>
  <si>
    <t>　 〃　 　「大阪交通 株式会社」 ⇒</t>
    <phoneticPr fontId="3"/>
  </si>
  <si>
    <t xml:space="preserve">   〃    「大阪交通 株式会社 大阪支店」 ⇒</t>
    <phoneticPr fontId="3"/>
  </si>
  <si>
    <t>(</t>
    <phoneticPr fontId="3"/>
  </si>
  <si>
    <t>ﾃ</t>
    <phoneticPr fontId="3"/>
  </si>
  <si>
    <t xml:space="preserve">   〃　　濁点、半濁点、長音、促音の例　⇒</t>
    <phoneticPr fontId="3"/>
  </si>
  <si>
    <t>ﾎ</t>
    <phoneticPr fontId="3"/>
  </si>
  <si>
    <t>ﾝ</t>
    <phoneticPr fontId="3"/>
  </si>
  <si>
    <t>　</t>
    <phoneticPr fontId="3"/>
  </si>
  <si>
    <t>ﾋ</t>
    <phoneticPr fontId="3"/>
  </si>
  <si>
    <t>右記より選択</t>
    <phoneticPr fontId="1"/>
  </si>
  <si>
    <t>02：当座預金</t>
    <phoneticPr fontId="13"/>
  </si>
  <si>
    <t>04：貯蓄預金</t>
    <phoneticPr fontId="13"/>
  </si>
  <si>
    <t>09：その他</t>
    <phoneticPr fontId="13"/>
  </si>
  <si>
    <t>半角数字（2）</t>
    <phoneticPr fontId="1"/>
  </si>
  <si>
    <t>No.</t>
    <phoneticPr fontId="3"/>
  </si>
  <si>
    <t>工事前払金
用口座情報</t>
    <phoneticPr fontId="13"/>
  </si>
  <si>
    <t>本店の場合、金融機関支店名は不要です。</t>
    <phoneticPr fontId="3"/>
  </si>
  <si>
    <t>※前ゼロの7桁で入力してください。　   例）111　→　0000111</t>
    <phoneticPr fontId="13"/>
  </si>
  <si>
    <t>※使用できる文字や略語に注意して、預金通帳などの記載通りに記入してください。　　(詳しくは「全銀協フォーマット」をご参照ください。)</t>
    <phoneticPr fontId="3"/>
  </si>
  <si>
    <t>ﾟ</t>
    <phoneticPr fontId="3"/>
  </si>
  <si>
    <t>01：普通預金</t>
    <phoneticPr fontId="13"/>
  </si>
  <si>
    <t>02：当座預金</t>
    <phoneticPr fontId="13"/>
  </si>
  <si>
    <t>※前払い口座に指定できる口座は、預金種目が普通の口座のみです。</t>
    <phoneticPr fontId="13"/>
  </si>
  <si>
    <t>マンション・ビル名等</t>
    <phoneticPr fontId="13"/>
  </si>
  <si>
    <t>得意先名称</t>
    <phoneticPr fontId="13"/>
  </si>
  <si>
    <t>郵便番号</t>
    <phoneticPr fontId="13"/>
  </si>
  <si>
    <t>FAX</t>
    <phoneticPr fontId="13"/>
  </si>
  <si>
    <t>FAX</t>
    <phoneticPr fontId="13"/>
  </si>
  <si>
    <t>メールアドレス</t>
    <phoneticPr fontId="13"/>
  </si>
  <si>
    <t>01：普通預金</t>
    <phoneticPr fontId="13"/>
  </si>
  <si>
    <t>※前払い口座に指定できる口座は、預金種目が普通の口座のみです。</t>
    <phoneticPr fontId="13"/>
  </si>
  <si>
    <t>●</t>
    <phoneticPr fontId="3"/>
  </si>
  <si>
    <t>○</t>
    <phoneticPr fontId="3"/>
  </si>
  <si>
    <t>01</t>
    <phoneticPr fontId="3"/>
  </si>
  <si>
    <t>166T</t>
    <phoneticPr fontId="13"/>
  </si>
  <si>
    <t>T</t>
    <phoneticPr fontId="13"/>
  </si>
  <si>
    <t>：振込（FB有）</t>
    <phoneticPr fontId="3"/>
  </si>
  <si>
    <t>:受取人負担</t>
    <phoneticPr fontId="3"/>
  </si>
  <si>
    <t>02</t>
    <phoneticPr fontId="3"/>
  </si>
  <si>
    <t>商号又は名称（略式名称）</t>
    <phoneticPr fontId="13"/>
  </si>
  <si>
    <t>：月末締翌月末払い</t>
    <phoneticPr fontId="3"/>
  </si>
  <si>
    <t>01：普通預金</t>
    <phoneticPr fontId="13"/>
  </si>
  <si>
    <t>仕入先コード</t>
    <rPh sb="0" eb="3">
      <t>シイレサキ</t>
    </rPh>
    <phoneticPr fontId="3"/>
  </si>
  <si>
    <t>電子入札システム登録番号</t>
    <rPh sb="0" eb="2">
      <t>デンシ</t>
    </rPh>
    <rPh sb="2" eb="4">
      <t>ニュウサツ</t>
    </rPh>
    <rPh sb="8" eb="10">
      <t>トウロク</t>
    </rPh>
    <rPh sb="10" eb="12">
      <t>バンゴウ</t>
    </rPh>
    <phoneticPr fontId="3"/>
  </si>
  <si>
    <t>経営事項審査総合評価点（P点）</t>
    <phoneticPr fontId="3"/>
  </si>
  <si>
    <t>大阪市
高速電気軌道株式会社
発行番号</t>
    <rPh sb="0" eb="3">
      <t>オオサカシ</t>
    </rPh>
    <rPh sb="4" eb="6">
      <t>コウソク</t>
    </rPh>
    <rPh sb="6" eb="8">
      <t>デンキ</t>
    </rPh>
    <rPh sb="8" eb="10">
      <t>キドウ</t>
    </rPh>
    <rPh sb="10" eb="14">
      <t>カブシキガイシャ</t>
    </rPh>
    <rPh sb="15" eb="17">
      <t>ハッコウ</t>
    </rPh>
    <rPh sb="17" eb="19">
      <t>バンゴウ</t>
    </rPh>
    <phoneticPr fontId="3"/>
  </si>
  <si>
    <t>Ａ希望種目</t>
    <rPh sb="1" eb="2">
      <t>キ</t>
    </rPh>
    <rPh sb="2" eb="3">
      <t>モウ</t>
    </rPh>
    <rPh sb="3" eb="4">
      <t>シュ</t>
    </rPh>
    <rPh sb="4" eb="5">
      <t>メ</t>
    </rPh>
    <phoneticPr fontId="3"/>
  </si>
  <si>
    <t>住所</t>
    <rPh sb="0" eb="2">
      <t>ジュウショ</t>
    </rPh>
    <phoneticPr fontId="3"/>
  </si>
  <si>
    <t>全角文字（80以内）</t>
    <rPh sb="0" eb="2">
      <t>ゼンカク</t>
    </rPh>
    <rPh sb="2" eb="4">
      <t>モジ</t>
    </rPh>
    <rPh sb="7" eb="9">
      <t>イナイ</t>
    </rPh>
    <phoneticPr fontId="3"/>
  </si>
  <si>
    <t>半角数字（8）</t>
    <rPh sb="0" eb="1">
      <t>ハン</t>
    </rPh>
    <rPh sb="2" eb="4">
      <t>スウジ</t>
    </rPh>
    <phoneticPr fontId="3"/>
  </si>
  <si>
    <t>全角文字（80以内）</t>
    <phoneticPr fontId="3"/>
  </si>
  <si>
    <t>申請情報</t>
    <rPh sb="0" eb="2">
      <t>シンセイ</t>
    </rPh>
    <rPh sb="2" eb="4">
      <t>ジョウホウ</t>
    </rPh>
    <phoneticPr fontId="13"/>
  </si>
  <si>
    <t>物品種目</t>
    <rPh sb="0" eb="2">
      <t>ブッピン</t>
    </rPh>
    <rPh sb="2" eb="4">
      <t>シュモク</t>
    </rPh>
    <phoneticPr fontId="3"/>
  </si>
  <si>
    <t>役務種目</t>
    <rPh sb="0" eb="2">
      <t>エキム</t>
    </rPh>
    <rPh sb="2" eb="4">
      <t>シュモク</t>
    </rPh>
    <phoneticPr fontId="3"/>
  </si>
  <si>
    <t>ｱ</t>
    <phoneticPr fontId="3"/>
  </si>
  <si>
    <t>ｲ</t>
    <phoneticPr fontId="3"/>
  </si>
  <si>
    <t>ｳ</t>
    <phoneticPr fontId="3"/>
  </si>
  <si>
    <t>ｴ</t>
    <phoneticPr fontId="3"/>
  </si>
  <si>
    <t>ｵ</t>
    <phoneticPr fontId="3"/>
  </si>
  <si>
    <t>ｶ</t>
    <phoneticPr fontId="3"/>
  </si>
  <si>
    <t>ｷ</t>
    <phoneticPr fontId="3"/>
  </si>
  <si>
    <t>ｸ</t>
    <phoneticPr fontId="3"/>
  </si>
  <si>
    <t>ｹ</t>
    <phoneticPr fontId="3"/>
  </si>
  <si>
    <t>ｺ</t>
    <phoneticPr fontId="3"/>
  </si>
  <si>
    <t>ｻ</t>
    <phoneticPr fontId="3"/>
  </si>
  <si>
    <t>ｼ</t>
    <phoneticPr fontId="3"/>
  </si>
  <si>
    <t>ｽ</t>
    <phoneticPr fontId="3"/>
  </si>
  <si>
    <t>ｾ</t>
    <phoneticPr fontId="3"/>
  </si>
  <si>
    <t>ｿ</t>
    <phoneticPr fontId="3"/>
  </si>
  <si>
    <t>ﾀ</t>
    <phoneticPr fontId="3"/>
  </si>
  <si>
    <t>ﾁ</t>
    <phoneticPr fontId="3"/>
  </si>
  <si>
    <t>ﾂ</t>
    <phoneticPr fontId="3"/>
  </si>
  <si>
    <t>ﾃ</t>
    <phoneticPr fontId="3"/>
  </si>
  <si>
    <t>ﾄ</t>
    <phoneticPr fontId="3"/>
  </si>
  <si>
    <t>ﾅ</t>
    <phoneticPr fontId="3"/>
  </si>
  <si>
    <t>ﾆ</t>
    <phoneticPr fontId="3"/>
  </si>
  <si>
    <t>ﾇ</t>
    <phoneticPr fontId="3"/>
  </si>
  <si>
    <t>ﾈ</t>
    <phoneticPr fontId="3"/>
  </si>
  <si>
    <t>ﾉ</t>
    <phoneticPr fontId="3"/>
  </si>
  <si>
    <t>ﾊ</t>
    <phoneticPr fontId="3"/>
  </si>
  <si>
    <t>ﾋ</t>
    <phoneticPr fontId="3"/>
  </si>
  <si>
    <t>ﾌ</t>
    <phoneticPr fontId="3"/>
  </si>
  <si>
    <t>ﾍ</t>
    <phoneticPr fontId="3"/>
  </si>
  <si>
    <t>ﾎ</t>
    <phoneticPr fontId="3"/>
  </si>
  <si>
    <t>ﾏ</t>
    <phoneticPr fontId="3"/>
  </si>
  <si>
    <t>ﾐ</t>
    <phoneticPr fontId="3"/>
  </si>
  <si>
    <t>ﾑ</t>
    <phoneticPr fontId="3"/>
  </si>
  <si>
    <t>ﾒ</t>
    <phoneticPr fontId="3"/>
  </si>
  <si>
    <t>ﾓ</t>
    <phoneticPr fontId="3"/>
  </si>
  <si>
    <t>ﾔ</t>
    <phoneticPr fontId="3"/>
  </si>
  <si>
    <t>ﾕ</t>
    <phoneticPr fontId="3"/>
  </si>
  <si>
    <t>ﾖ</t>
    <phoneticPr fontId="3"/>
  </si>
  <si>
    <t>ﾗ</t>
    <phoneticPr fontId="3"/>
  </si>
  <si>
    <t>ﾘ</t>
    <phoneticPr fontId="3"/>
  </si>
  <si>
    <t>ﾙ</t>
    <phoneticPr fontId="3"/>
  </si>
  <si>
    <t>ﾚ</t>
    <phoneticPr fontId="3"/>
  </si>
  <si>
    <t>ﾛ</t>
    <phoneticPr fontId="3"/>
  </si>
  <si>
    <t>ﾜ</t>
    <phoneticPr fontId="3"/>
  </si>
  <si>
    <t>ｦ</t>
    <phoneticPr fontId="3"/>
  </si>
  <si>
    <t>ﾝ</t>
    <phoneticPr fontId="3"/>
  </si>
  <si>
    <t>ﾟ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</si>
  <si>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</si>
  <si>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</si>
  <si>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</si>
  <si>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</si>
  <si>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</si>
  <si>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</si>
  <si>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</si>
  <si>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</si>
  <si>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</si>
  <si>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</si>
  <si>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</si>
  <si>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</si>
  <si>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</si>
  <si>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</si>
  <si>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</si>
  <si>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</si>
  <si>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</si>
  <si>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</si>
  <si>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</si>
  <si>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</si>
  <si>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</si>
  <si>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</si>
  <si>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</si>
  <si>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</si>
  <si>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</si>
  <si>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</si>
  <si>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(</t>
  </si>
  <si>
    <t>)</t>
  </si>
  <si>
    <t>.</t>
  </si>
  <si>
    <t>-</t>
  </si>
  <si>
    <t>/</t>
  </si>
  <si>
    <t xml:space="preserve"> </t>
    <phoneticPr fontId="3"/>
  </si>
  <si>
    <t>月末締翌月末支払</t>
    <rPh sb="3" eb="6">
      <t>ヨクゲツマツ</t>
    </rPh>
    <phoneticPr fontId="13"/>
  </si>
  <si>
    <t xml:space="preserve">
仕入先コード（10）</t>
    <rPh sb="2" eb="5">
      <t>シイレサキ</t>
    </rPh>
    <phoneticPr fontId="13"/>
  </si>
  <si>
    <t>相手方コード
(契約管財局承認番号)</t>
    <phoneticPr fontId="13"/>
  </si>
  <si>
    <t>建設コンサル等
登録事業者</t>
    <rPh sb="0" eb="2">
      <t>ケンセツ</t>
    </rPh>
    <rPh sb="6" eb="7">
      <t>トウ</t>
    </rPh>
    <phoneticPr fontId="13"/>
  </si>
  <si>
    <t>工事  
登録事業者</t>
    <phoneticPr fontId="3"/>
  </si>
  <si>
    <t>物品・委託　
登録事業者</t>
    <rPh sb="0" eb="2">
      <t>ブッピン</t>
    </rPh>
    <rPh sb="3" eb="5">
      <t>イタク</t>
    </rPh>
    <rPh sb="7" eb="9">
      <t>トウロク</t>
    </rPh>
    <rPh sb="9" eb="12">
      <t>ジギョウシャ</t>
    </rPh>
    <phoneticPr fontId="3"/>
  </si>
  <si>
    <t>大阪市高速電気軌道株式会社発行番号
(仕入先コード)</t>
    <rPh sb="19" eb="21">
      <t>シイレ</t>
    </rPh>
    <rPh sb="21" eb="22">
      <t>サキ</t>
    </rPh>
    <phoneticPr fontId="3"/>
  </si>
  <si>
    <t>申請区分：工事(3000)</t>
    <phoneticPr fontId="3"/>
  </si>
  <si>
    <t>ー</t>
    <phoneticPr fontId="3"/>
  </si>
  <si>
    <t>ー</t>
    <phoneticPr fontId="3"/>
  </si>
  <si>
    <t>ー</t>
    <phoneticPr fontId="3"/>
  </si>
  <si>
    <t>防球ネットフェンス工事</t>
    <phoneticPr fontId="3"/>
  </si>
  <si>
    <t>ー</t>
    <phoneticPr fontId="3"/>
  </si>
  <si>
    <t>給排水衛生冷暖房工事</t>
    <phoneticPr fontId="3"/>
  </si>
  <si>
    <t>ー</t>
    <phoneticPr fontId="3"/>
  </si>
  <si>
    <t>\</t>
    <phoneticPr fontId="3"/>
  </si>
  <si>
    <t>｢</t>
    <phoneticPr fontId="3"/>
  </si>
  <si>
    <t>｣</t>
    <phoneticPr fontId="3"/>
  </si>
  <si>
    <t>相手方コード(契約管財局承認番号)</t>
    <phoneticPr fontId="13"/>
  </si>
  <si>
    <t>申請日（西暦）
記入例：2017/10/11</t>
    <rPh sb="0" eb="2">
      <t>シンセイ</t>
    </rPh>
    <rPh sb="2" eb="3">
      <t>ビ</t>
    </rPh>
    <rPh sb="4" eb="6">
      <t>セイレキ</t>
    </rPh>
    <rPh sb="8" eb="10">
      <t>キニュウ</t>
    </rPh>
    <rPh sb="10" eb="11">
      <t>レイ</t>
    </rPh>
    <phoneticPr fontId="13"/>
  </si>
  <si>
    <t>※大阪市に登録している登録種目（「一般」または「特定」）、希望種目の欄にチェックを入れてください。</t>
    <rPh sb="1" eb="4">
      <t>オオサカシ</t>
    </rPh>
    <rPh sb="5" eb="7">
      <t>トウロク</t>
    </rPh>
    <rPh sb="11" eb="13">
      <t>トウロク</t>
    </rPh>
    <rPh sb="13" eb="15">
      <t>シュモク</t>
    </rPh>
    <rPh sb="29" eb="31">
      <t>キボウ</t>
    </rPh>
    <rPh sb="31" eb="33">
      <t>シュモク</t>
    </rPh>
    <phoneticPr fontId="3"/>
  </si>
  <si>
    <t>半角（30以内）</t>
    <rPh sb="0" eb="2">
      <t>ハンカク</t>
    </rPh>
    <rPh sb="5" eb="7">
      <t>イナイ</t>
    </rPh>
    <phoneticPr fontId="1"/>
  </si>
  <si>
    <t xml:space="preserve">
電子入札システム登録番号(8)</t>
    <phoneticPr fontId="13"/>
  </si>
  <si>
    <t>建設コンサル等種目</t>
    <rPh sb="0" eb="2">
      <t>ケンセツ</t>
    </rPh>
    <rPh sb="6" eb="7">
      <t>ナド</t>
    </rPh>
    <rPh sb="7" eb="9">
      <t>シュモク</t>
    </rPh>
    <phoneticPr fontId="3"/>
  </si>
  <si>
    <t>申請区分：建設コンサル等(4000)</t>
    <rPh sb="0" eb="2">
      <t>シンセイ</t>
    </rPh>
    <rPh sb="2" eb="4">
      <t>クブン</t>
    </rPh>
    <phoneticPr fontId="3"/>
  </si>
  <si>
    <t>C5101</t>
    <phoneticPr fontId="3"/>
  </si>
  <si>
    <t>C5201</t>
    <phoneticPr fontId="3"/>
  </si>
  <si>
    <t>C5301</t>
  </si>
  <si>
    <t>C5302</t>
  </si>
  <si>
    <t>C5401</t>
  </si>
  <si>
    <t>C5501</t>
  </si>
  <si>
    <t>C5502</t>
  </si>
  <si>
    <t>C5503</t>
  </si>
  <si>
    <t>C5504</t>
  </si>
  <si>
    <t>C5505</t>
  </si>
  <si>
    <t>C5506</t>
  </si>
  <si>
    <t>C5507</t>
  </si>
  <si>
    <t>C5508</t>
  </si>
  <si>
    <t>C5509</t>
  </si>
  <si>
    <t>C5510</t>
  </si>
  <si>
    <t>C5511</t>
  </si>
  <si>
    <t>C5512</t>
  </si>
  <si>
    <t>C5513</t>
  </si>
  <si>
    <t>C5514</t>
  </si>
  <si>
    <t>C5515</t>
  </si>
  <si>
    <t>C5516</t>
  </si>
  <si>
    <t>C5517</t>
  </si>
  <si>
    <t>C5518</t>
  </si>
  <si>
    <t>C5519</t>
  </si>
  <si>
    <t>C5520</t>
  </si>
  <si>
    <t>C5521</t>
  </si>
  <si>
    <t>C5601</t>
  </si>
  <si>
    <t>C5602</t>
  </si>
  <si>
    <t>C5603</t>
  </si>
  <si>
    <t>C5604</t>
  </si>
  <si>
    <t>C5605</t>
  </si>
  <si>
    <t>C5606</t>
  </si>
  <si>
    <t>C5607</t>
  </si>
  <si>
    <t>C5608</t>
  </si>
  <si>
    <t>建設コンサル等(4000)</t>
    <rPh sb="0" eb="2">
      <t>ケンセツ</t>
    </rPh>
    <rPh sb="6" eb="7">
      <t>ナド</t>
    </rPh>
    <phoneticPr fontId="3"/>
  </si>
  <si>
    <t>大阪市契約管財局に登録し、入札参加資格を持っている場合、付与された承認番号（6桁）で記入してください。その際、数字の頭にある０は省略しないでください。</t>
    <rPh sb="28" eb="30">
      <t>フヨ</t>
    </rPh>
    <rPh sb="39" eb="40">
      <t>ケタ</t>
    </rPh>
    <rPh sb="64" eb="66">
      <t>ショウリャク</t>
    </rPh>
    <phoneticPr fontId="3"/>
  </si>
  <si>
    <t>申請区分：建設コンサル等(4000)</t>
    <rPh sb="0" eb="2">
      <t>シンセイ</t>
    </rPh>
    <rPh sb="2" eb="4">
      <t>クブン</t>
    </rPh>
    <rPh sb="5" eb="7">
      <t>ケンセツ</t>
    </rPh>
    <rPh sb="11" eb="12">
      <t>ナド</t>
    </rPh>
    <phoneticPr fontId="3"/>
  </si>
  <si>
    <t>役務(2000)</t>
    <rPh sb="0" eb="2">
      <t>エキム</t>
    </rPh>
    <phoneticPr fontId="3"/>
  </si>
  <si>
    <t>ﾞ</t>
    <phoneticPr fontId="3"/>
  </si>
  <si>
    <t>ﾞ</t>
    <phoneticPr fontId="3"/>
  </si>
  <si>
    <t>調達</t>
    <rPh sb="0" eb="2">
      <t>チョウタツ</t>
    </rPh>
    <phoneticPr fontId="3"/>
  </si>
  <si>
    <t>経営事項審査総合評価点（P点）　        半角数字（4以内）</t>
    <rPh sb="24" eb="26">
      <t>ハンカク</t>
    </rPh>
    <rPh sb="26" eb="28">
      <t>スウジ</t>
    </rPh>
    <rPh sb="30" eb="32">
      <t>イナイ</t>
    </rPh>
    <phoneticPr fontId="3"/>
  </si>
  <si>
    <t>希望種目　        全角文字（11以内）</t>
    <phoneticPr fontId="3"/>
  </si>
  <si>
    <t>希望種目        　全角文字（11以内）</t>
    <rPh sb="0" eb="2">
      <t>キボウ</t>
    </rPh>
    <rPh sb="2" eb="4">
      <t>シュモク</t>
    </rPh>
    <phoneticPr fontId="3"/>
  </si>
  <si>
    <t>全角文字（80以内）</t>
    <phoneticPr fontId="3"/>
  </si>
  <si>
    <t>建設コンサル等種目</t>
    <rPh sb="0" eb="2">
      <t>ケンセツ</t>
    </rPh>
    <rPh sb="6" eb="7">
      <t>トウ</t>
    </rPh>
    <rPh sb="7" eb="9">
      <t>シュモク</t>
    </rPh>
    <phoneticPr fontId="3"/>
  </si>
  <si>
    <t>マンション・ビル名等があれば必ず入力してください</t>
    <phoneticPr fontId="3"/>
  </si>
  <si>
    <t>マンション・ビル名等があれば必ず入力してください</t>
    <phoneticPr fontId="3"/>
  </si>
  <si>
    <t>Var</t>
    <phoneticPr fontId="3"/>
  </si>
  <si>
    <t>変更日</t>
    <rPh sb="0" eb="3">
      <t>ヘンコウビ</t>
    </rPh>
    <phoneticPr fontId="3"/>
  </si>
  <si>
    <t>変更者</t>
    <rPh sb="0" eb="2">
      <t>ヘンコウ</t>
    </rPh>
    <rPh sb="2" eb="3">
      <t>シャ</t>
    </rPh>
    <phoneticPr fontId="3"/>
  </si>
  <si>
    <t>変更内容</t>
    <rPh sb="0" eb="2">
      <t>ヘンコウ</t>
    </rPh>
    <rPh sb="2" eb="4">
      <t>ナイヨウ</t>
    </rPh>
    <phoneticPr fontId="3"/>
  </si>
  <si>
    <t>1.1</t>
    <phoneticPr fontId="3"/>
  </si>
  <si>
    <t>2018/1/15</t>
    <phoneticPr fontId="3"/>
  </si>
  <si>
    <t>情シス　花井</t>
    <rPh sb="0" eb="1">
      <t>ジョウ</t>
    </rPh>
    <rPh sb="4" eb="6">
      <t>ハナイ</t>
    </rPh>
    <phoneticPr fontId="3"/>
  </si>
  <si>
    <t>変更シート</t>
    <rPh sb="0" eb="2">
      <t>ヘンコウ</t>
    </rPh>
    <phoneticPr fontId="3"/>
  </si>
  <si>
    <t>変更セル</t>
    <rPh sb="0" eb="2">
      <t>ヘンコウ</t>
    </rPh>
    <phoneticPr fontId="3"/>
  </si>
  <si>
    <t>入力1</t>
    <rPh sb="0" eb="2">
      <t>ニュウリョク</t>
    </rPh>
    <phoneticPr fontId="3"/>
  </si>
  <si>
    <t>印刷1</t>
    <rPh sb="0" eb="2">
      <t>インサツ</t>
    </rPh>
    <phoneticPr fontId="3"/>
  </si>
  <si>
    <t>AX12</t>
    <phoneticPr fontId="3"/>
  </si>
  <si>
    <t>AY1</t>
    <phoneticPr fontId="3"/>
  </si>
  <si>
    <t>C50</t>
    <phoneticPr fontId="3"/>
  </si>
  <si>
    <t>バージョン管理枠追加</t>
    <phoneticPr fontId="3"/>
  </si>
  <si>
    <t>関数挿入</t>
    <rPh sb="0" eb="2">
      <t>カンスウ</t>
    </rPh>
    <rPh sb="2" eb="4">
      <t>ソウニュウ</t>
    </rPh>
    <phoneticPr fontId="3"/>
  </si>
  <si>
    <t>Var管理</t>
    <rPh sb="3" eb="5">
      <t>カンリ</t>
    </rPh>
    <phoneticPr fontId="3"/>
  </si>
  <si>
    <t>新規作成　エラーを防ぐため入力規則や参照は行わない</t>
    <rPh sb="0" eb="2">
      <t>シンキ</t>
    </rPh>
    <rPh sb="2" eb="4">
      <t>サクセイ</t>
    </rPh>
    <rPh sb="9" eb="10">
      <t>フセ</t>
    </rPh>
    <rPh sb="13" eb="15">
      <t>ニュウリョク</t>
    </rPh>
    <rPh sb="15" eb="17">
      <t>キソク</t>
    </rPh>
    <rPh sb="18" eb="20">
      <t>サンショウ</t>
    </rPh>
    <rPh sb="21" eb="22">
      <t>オコナ</t>
    </rPh>
    <phoneticPr fontId="3"/>
  </si>
  <si>
    <t>01：支払人負担</t>
    <phoneticPr fontId="13"/>
  </si>
  <si>
    <t>業者募集申請入力シート（変更用）</t>
    <rPh sb="0" eb="1">
      <t>ゴウ</t>
    </rPh>
    <rPh sb="1" eb="2">
      <t>モノ</t>
    </rPh>
    <rPh sb="2" eb="3">
      <t>ボ</t>
    </rPh>
    <rPh sb="3" eb="4">
      <t>シュウ</t>
    </rPh>
    <rPh sb="4" eb="5">
      <t>サル</t>
    </rPh>
    <rPh sb="5" eb="6">
      <t>ショウ</t>
    </rPh>
    <phoneticPr fontId="3"/>
  </si>
  <si>
    <t>債権・債務情報登録入力シート（変更用）</t>
    <phoneticPr fontId="3"/>
  </si>
  <si>
    <t>業者募集申請書（変更用）印刷提出用</t>
    <rPh sb="0" eb="1">
      <t>ゴウ</t>
    </rPh>
    <rPh sb="1" eb="2">
      <t>モノ</t>
    </rPh>
    <rPh sb="2" eb="3">
      <t>ボ</t>
    </rPh>
    <rPh sb="3" eb="4">
      <t>シュウ</t>
    </rPh>
    <rPh sb="4" eb="5">
      <t>サル</t>
    </rPh>
    <rPh sb="5" eb="6">
      <t>ショウ</t>
    </rPh>
    <rPh sb="6" eb="7">
      <t>ショ</t>
    </rPh>
    <phoneticPr fontId="3"/>
  </si>
  <si>
    <t>業者募集申請書（変更用）印刷提出用</t>
    <rPh sb="0" eb="2">
      <t>ギョウシャ</t>
    </rPh>
    <rPh sb="2" eb="4">
      <t>ボシュウ</t>
    </rPh>
    <rPh sb="4" eb="6">
      <t>シンセイ</t>
    </rPh>
    <rPh sb="6" eb="7">
      <t>ショ</t>
    </rPh>
    <phoneticPr fontId="3"/>
  </si>
  <si>
    <t>債権・債務情報登録書（変更用）</t>
    <rPh sb="0" eb="2">
      <t>サイケン</t>
    </rPh>
    <rPh sb="3" eb="5">
      <t>サイム</t>
    </rPh>
    <rPh sb="5" eb="7">
      <t>ジョウホウ</t>
    </rPh>
    <rPh sb="7" eb="9">
      <t>トウロク</t>
    </rPh>
    <rPh sb="9" eb="10">
      <t>ショ</t>
    </rPh>
    <phoneticPr fontId="13"/>
  </si>
  <si>
    <t>Ａ希望種目の３種目の中から、２種目まで登録可能です。
　　　　　　　又は
Ｂ希望種目の８種目の中から、１種目を登録可能です。</t>
    <rPh sb="35" eb="36">
      <t>マタ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</si>
</sst>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\(#,##0\)"/>
    <numFmt numFmtId="177" formatCode="#,##0_);[Red]\(#,##0\)"/>
    <numFmt numFmtId="178" formatCode="#,##0_ "/>
  </numFmts>
  <fonts count="4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Arial"/>
      <family val="2"/>
    </font>
    <font>
      <b/>
      <sz val="12"/>
      <name val="Meiryo UI"/>
      <family val="3"/>
      <charset val="128"/>
    </font>
    <font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Meiryo UI"/>
      <family val="3"/>
      <charset val="128"/>
    </font>
    <font>
      <sz val="36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1"/>
      <color theme="0"/>
      <name val="Meiryo UI"/>
      <family val="3"/>
      <charset val="128"/>
    </font>
    <font>
      <sz val="18"/>
      <color theme="1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メイリオ"/>
      <family val="2"/>
      <charset val="128"/>
    </font>
    <font>
      <sz val="11"/>
      <color theme="1"/>
      <name val="游ゴシック"/>
      <family val="3"/>
      <charset val="128"/>
      <scheme val="minor"/>
    </font>
    <font>
      <sz val="14"/>
      <name val="Meiryo UI"/>
      <family val="3"/>
      <charset val="128"/>
    </font>
    <font>
      <sz val="16"/>
      <name val="Meiryo UI"/>
      <family val="3"/>
      <charset val="128"/>
    </font>
    <font>
      <sz val="11"/>
      <color rgb="FFFF0000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sz val="18"/>
      <name val="Meiryo UI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ゴシック UI"/>
      <family val="3"/>
      <charset val="128"/>
    </font>
    <font>
      <b/>
      <sz val="12"/>
      <color theme="0"/>
      <name val="Meiryo UI"/>
      <family val="3"/>
      <charset val="128"/>
    </font>
    <font>
      <sz val="12"/>
      <color theme="0"/>
      <name val="Meiryo UI"/>
      <family val="3"/>
      <charset val="128"/>
    </font>
    <font>
      <sz val="11"/>
      <color rgb="FFFFFFFF"/>
      <name val="Meiryo UI"/>
      <family val="3"/>
      <charset val="128"/>
    </font>
    <font>
      <sz val="9"/>
      <color rgb="FF00000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0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/>
      <right/>
      <top/>
      <bottom style="thin">
        <color auto="1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auto="1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medium">
        <color indexed="64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</borders>
  <cellStyleXfs count="9">
    <xf numFmtId="0" fontId="0" fillId="0" borderId="0">
      <alignment vertical="center"/>
    </xf>
    <xf numFmtId="0" fontId="10" fillId="0" borderId="0"/>
    <xf numFmtId="0" fontId="1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4" fillId="0" borderId="0">
      <alignment vertical="center"/>
    </xf>
    <xf numFmtId="0" fontId="23" fillId="0" borderId="0"/>
    <xf numFmtId="0" fontId="29" fillId="0" borderId="0" applyNumberFormat="0" applyFill="0" applyBorder="0" applyAlignment="0" applyProtection="0">
      <alignment vertical="center"/>
    </xf>
  </cellStyleXfs>
  <cellXfs count="984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6" fillId="0" borderId="0" xfId="2" applyFont="1" applyFill="1" applyProtection="1">
      <alignment vertical="center"/>
    </xf>
    <xf numFmtId="0" fontId="15" fillId="0" borderId="0" xfId="2" applyFont="1" applyFill="1" applyProtection="1">
      <alignment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Protection="1">
      <alignment vertical="center"/>
    </xf>
    <xf numFmtId="0" fontId="8" fillId="0" borderId="13" xfId="0" quotePrefix="1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vertical="center" wrapText="1" shrinkToFit="1"/>
    </xf>
    <xf numFmtId="0" fontId="6" fillId="0" borderId="0" xfId="0" applyFont="1" applyFill="1" applyProtection="1">
      <alignment vertical="center"/>
    </xf>
    <xf numFmtId="0" fontId="11" fillId="5" borderId="7" xfId="1" applyFont="1" applyFill="1" applyBorder="1" applyAlignment="1" applyProtection="1">
      <alignment horizontal="center" vertical="center"/>
    </xf>
    <xf numFmtId="0" fontId="11" fillId="6" borderId="7" xfId="1" applyFont="1" applyFill="1" applyBorder="1" applyAlignment="1" applyProtection="1">
      <alignment horizontal="center" vertical="center"/>
    </xf>
    <xf numFmtId="0" fontId="11" fillId="6" borderId="8" xfId="1" applyFont="1" applyFill="1" applyBorder="1" applyAlignment="1" applyProtection="1">
      <alignment horizontal="center" vertical="center"/>
    </xf>
    <xf numFmtId="0" fontId="4" fillId="0" borderId="0" xfId="2" applyFont="1" applyFill="1" applyProtection="1">
      <alignment vertical="center"/>
    </xf>
    <xf numFmtId="0" fontId="8" fillId="0" borderId="0" xfId="3" applyFont="1" applyProtection="1">
      <alignment vertical="center"/>
    </xf>
    <xf numFmtId="0" fontId="9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Alignment="1" applyProtection="1">
      <alignment horizontal="right" vertical="center"/>
    </xf>
    <xf numFmtId="0" fontId="8" fillId="0" borderId="0" xfId="3" applyFont="1" applyBorder="1" applyProtection="1">
      <alignment vertical="center"/>
    </xf>
    <xf numFmtId="0" fontId="11" fillId="0" borderId="0" xfId="3" applyFont="1" applyFill="1" applyBorder="1" applyAlignment="1" applyProtection="1">
      <alignment vertical="center" wrapText="1"/>
    </xf>
    <xf numFmtId="0" fontId="11" fillId="0" borderId="52" xfId="3" applyFont="1" applyFill="1" applyBorder="1" applyAlignment="1" applyProtection="1">
      <alignment vertical="center" wrapText="1"/>
    </xf>
    <xf numFmtId="0" fontId="8" fillId="0" borderId="0" xfId="3" applyFont="1" applyFill="1" applyBorder="1" applyProtection="1">
      <alignment vertical="center"/>
    </xf>
    <xf numFmtId="0" fontId="11" fillId="0" borderId="52" xfId="3" applyFont="1" applyBorder="1" applyAlignment="1" applyProtection="1">
      <alignment horizontal="left" vertical="center"/>
    </xf>
    <xf numFmtId="0" fontId="11" fillId="7" borderId="33" xfId="3" applyFont="1" applyFill="1" applyBorder="1" applyAlignment="1" applyProtection="1">
      <alignment vertical="center" wrapText="1"/>
    </xf>
    <xf numFmtId="0" fontId="11" fillId="7" borderId="54" xfId="3" applyFont="1" applyFill="1" applyBorder="1" applyAlignment="1" applyProtection="1">
      <alignment vertical="center" wrapText="1"/>
    </xf>
    <xf numFmtId="0" fontId="8" fillId="0" borderId="0" xfId="3" applyFont="1" applyBorder="1" applyAlignment="1" applyProtection="1">
      <alignment horizontal="left" vertical="center"/>
    </xf>
    <xf numFmtId="0" fontId="11" fillId="7" borderId="58" xfId="3" applyFont="1" applyFill="1" applyBorder="1" applyAlignment="1" applyProtection="1">
      <alignment vertical="center" wrapText="1"/>
    </xf>
    <xf numFmtId="0" fontId="11" fillId="0" borderId="0" xfId="3" applyFont="1" applyBorder="1" applyProtection="1">
      <alignment vertical="center"/>
    </xf>
    <xf numFmtId="0" fontId="9" fillId="0" borderId="0" xfId="3" applyFont="1" applyBorder="1" applyProtection="1">
      <alignment vertical="center"/>
    </xf>
    <xf numFmtId="0" fontId="8" fillId="0" borderId="31" xfId="3" applyFont="1" applyBorder="1" applyProtection="1">
      <alignment vertical="center"/>
    </xf>
    <xf numFmtId="0" fontId="11" fillId="0" borderId="0" xfId="3" applyFont="1" applyBorder="1" applyAlignment="1" applyProtection="1">
      <alignment horizontal="left" vertical="center"/>
    </xf>
    <xf numFmtId="0" fontId="11" fillId="7" borderId="33" xfId="3" applyFont="1" applyFill="1" applyBorder="1" applyAlignment="1" applyProtection="1">
      <alignment vertical="center"/>
    </xf>
    <xf numFmtId="0" fontId="11" fillId="7" borderId="54" xfId="3" applyFont="1" applyFill="1" applyBorder="1" applyAlignment="1" applyProtection="1">
      <alignment vertical="center"/>
    </xf>
    <xf numFmtId="0" fontId="11" fillId="7" borderId="58" xfId="3" applyFont="1" applyFill="1" applyBorder="1" applyAlignment="1" applyProtection="1">
      <alignment vertical="center"/>
    </xf>
    <xf numFmtId="0" fontId="9" fillId="0" borderId="0" xfId="3" applyFont="1" applyAlignment="1" applyProtection="1">
      <alignment horizontal="right" vertical="center"/>
    </xf>
    <xf numFmtId="0" fontId="19" fillId="0" borderId="0" xfId="3" applyFont="1" applyFill="1" applyProtection="1">
      <alignment vertical="center"/>
    </xf>
    <xf numFmtId="0" fontId="11" fillId="7" borderId="36" xfId="3" applyFont="1" applyFill="1" applyBorder="1" applyAlignment="1" applyProtection="1">
      <alignment vertical="center" wrapText="1"/>
    </xf>
    <xf numFmtId="0" fontId="11" fillId="7" borderId="7" xfId="3" applyFont="1" applyFill="1" applyBorder="1" applyAlignment="1" applyProtection="1">
      <alignment vertical="center" wrapText="1"/>
    </xf>
    <xf numFmtId="0" fontId="11" fillId="7" borderId="16" xfId="3" applyFont="1" applyFill="1" applyBorder="1" applyAlignment="1" applyProtection="1">
      <alignment vertical="center" wrapText="1"/>
    </xf>
    <xf numFmtId="0" fontId="9" fillId="0" borderId="0" xfId="3" applyFont="1" applyProtection="1">
      <alignment vertical="center"/>
    </xf>
    <xf numFmtId="0" fontId="11" fillId="7" borderId="74" xfId="3" applyFont="1" applyFill="1" applyBorder="1" applyAlignment="1" applyProtection="1">
      <alignment vertical="center" wrapText="1"/>
    </xf>
    <xf numFmtId="0" fontId="11" fillId="0" borderId="58" xfId="3" applyFont="1" applyBorder="1" applyAlignment="1" applyProtection="1">
      <alignment vertical="center"/>
    </xf>
    <xf numFmtId="0" fontId="8" fillId="0" borderId="0" xfId="3" applyFont="1" applyAlignment="1" applyProtection="1">
      <alignment horizontal="right" vertical="center"/>
    </xf>
    <xf numFmtId="0" fontId="2" fillId="0" borderId="0" xfId="2" applyFont="1" applyFill="1" applyProtection="1">
      <alignment vertical="center"/>
    </xf>
    <xf numFmtId="0" fontId="2" fillId="0" borderId="0" xfId="3" applyFont="1" applyFill="1" applyProtection="1">
      <alignment vertical="center"/>
    </xf>
    <xf numFmtId="0" fontId="4" fillId="0" borderId="0" xfId="3" applyFont="1" applyFill="1" applyBorder="1" applyAlignment="1" applyProtection="1">
      <alignment horizontal="center" vertical="center"/>
    </xf>
    <xf numFmtId="0" fontId="5" fillId="0" borderId="31" xfId="2" applyFont="1" applyFill="1" applyBorder="1" applyAlignment="1" applyProtection="1">
      <alignment horizontal="center" vertical="center"/>
    </xf>
    <xf numFmtId="0" fontId="6" fillId="0" borderId="31" xfId="2" applyFont="1" applyFill="1" applyBorder="1" applyAlignment="1" applyProtection="1">
      <alignment horizontal="center" vertical="center"/>
    </xf>
    <xf numFmtId="0" fontId="15" fillId="0" borderId="31" xfId="2" applyFont="1" applyFill="1" applyBorder="1" applyProtection="1">
      <alignment vertical="center"/>
    </xf>
    <xf numFmtId="0" fontId="15" fillId="3" borderId="7" xfId="2" applyFont="1" applyFill="1" applyBorder="1" applyAlignment="1" applyProtection="1">
      <alignment horizontal="center" vertical="center"/>
    </xf>
    <xf numFmtId="0" fontId="2" fillId="0" borderId="12" xfId="2" applyFont="1" applyFill="1" applyBorder="1" applyAlignment="1" applyProtection="1">
      <alignment horizontal="center" vertical="center"/>
    </xf>
    <xf numFmtId="0" fontId="8" fillId="0" borderId="12" xfId="2" applyFont="1" applyFill="1" applyBorder="1" applyAlignment="1" applyProtection="1">
      <alignment horizontal="center" vertical="center"/>
    </xf>
    <xf numFmtId="0" fontId="8" fillId="0" borderId="0" xfId="2" applyFont="1" applyFill="1" applyProtection="1">
      <alignment vertical="center"/>
    </xf>
    <xf numFmtId="0" fontId="8" fillId="0" borderId="16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center" shrinkToFit="1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Protection="1">
      <alignment vertical="center"/>
    </xf>
    <xf numFmtId="0" fontId="2" fillId="0" borderId="0" xfId="2" applyFont="1" applyFill="1" applyBorder="1" applyAlignment="1" applyProtection="1">
      <alignment vertical="center" wrapText="1"/>
    </xf>
    <xf numFmtId="0" fontId="6" fillId="0" borderId="13" xfId="2" applyFont="1" applyFill="1" applyBorder="1" applyAlignment="1" applyProtection="1">
      <alignment horizontal="center" vertical="center"/>
    </xf>
    <xf numFmtId="0" fontId="2" fillId="0" borderId="43" xfId="2" applyFont="1" applyFill="1" applyBorder="1" applyAlignment="1" applyProtection="1">
      <alignment horizontal="left" vertical="center" wrapText="1"/>
    </xf>
    <xf numFmtId="0" fontId="5" fillId="0" borderId="42" xfId="2" applyFont="1" applyFill="1" applyBorder="1" applyProtection="1">
      <alignment vertical="center"/>
    </xf>
    <xf numFmtId="0" fontId="2" fillId="0" borderId="43" xfId="2" applyFont="1" applyFill="1" applyBorder="1" applyProtection="1">
      <alignment vertical="center"/>
    </xf>
    <xf numFmtId="0" fontId="15" fillId="3" borderId="36" xfId="2" applyFont="1" applyFill="1" applyBorder="1" applyAlignment="1" applyProtection="1">
      <alignment horizontal="center" vertical="center"/>
    </xf>
    <xf numFmtId="0" fontId="6" fillId="2" borderId="13" xfId="3" applyFont="1" applyFill="1" applyBorder="1" applyAlignment="1" applyProtection="1">
      <alignment horizontal="center" vertical="center"/>
    </xf>
    <xf numFmtId="0" fontId="2" fillId="2" borderId="13" xfId="3" applyFont="1" applyFill="1" applyBorder="1" applyAlignment="1" applyProtection="1">
      <alignment horizontal="center" vertical="center"/>
    </xf>
    <xf numFmtId="0" fontId="2" fillId="0" borderId="16" xfId="2" applyFont="1" applyFill="1" applyBorder="1" applyAlignment="1" applyProtection="1">
      <alignment horizontal="center" vertical="center"/>
    </xf>
    <xf numFmtId="0" fontId="6" fillId="0" borderId="49" xfId="3" applyFont="1" applyFill="1" applyBorder="1" applyAlignment="1" applyProtection="1">
      <alignment horizontal="center" vertical="center"/>
    </xf>
    <xf numFmtId="0" fontId="24" fillId="0" borderId="13" xfId="2" applyFont="1" applyFill="1" applyBorder="1" applyAlignment="1" applyProtection="1">
      <alignment horizontal="center" vertical="center"/>
    </xf>
    <xf numFmtId="0" fontId="24" fillId="0" borderId="8" xfId="2" applyFont="1" applyFill="1" applyBorder="1" applyAlignment="1" applyProtection="1">
      <alignment horizontal="center" vertical="center"/>
    </xf>
    <xf numFmtId="0" fontId="17" fillId="0" borderId="8" xfId="2" applyFont="1" applyFill="1" applyBorder="1" applyAlignment="1" applyProtection="1">
      <alignment horizontal="center" vertical="center"/>
    </xf>
    <xf numFmtId="0" fontId="17" fillId="0" borderId="13" xfId="2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</xf>
    <xf numFmtId="0" fontId="8" fillId="0" borderId="0" xfId="0" applyFont="1" applyFill="1" applyBorder="1" applyProtection="1">
      <alignment vertical="center"/>
    </xf>
    <xf numFmtId="0" fontId="24" fillId="0" borderId="0" xfId="2" applyFont="1" applyFill="1" applyProtection="1">
      <alignment vertical="center"/>
    </xf>
    <xf numFmtId="0" fontId="9" fillId="0" borderId="0" xfId="2" applyFont="1" applyFill="1" applyProtection="1">
      <alignment vertical="center"/>
    </xf>
    <xf numFmtId="0" fontId="24" fillId="0" borderId="0" xfId="0" applyFont="1" applyFill="1" applyProtection="1">
      <alignment vertical="center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8" fillId="0" borderId="17" xfId="0" applyFont="1" applyFill="1" applyBorder="1" applyAlignment="1" applyProtection="1">
      <alignment horizontal="center" vertical="center" shrinkToFit="1"/>
    </xf>
    <xf numFmtId="0" fontId="9" fillId="0" borderId="22" xfId="1" applyFont="1" applyFill="1" applyBorder="1" applyAlignment="1" applyProtection="1">
      <alignment vertical="center"/>
    </xf>
    <xf numFmtId="0" fontId="9" fillId="0" borderId="23" xfId="1" applyFont="1" applyFill="1" applyBorder="1" applyAlignment="1" applyProtection="1">
      <alignment vertical="center"/>
    </xf>
    <xf numFmtId="0" fontId="9" fillId="0" borderId="25" xfId="1" applyFont="1" applyFill="1" applyBorder="1" applyAlignment="1" applyProtection="1">
      <alignment vertical="center"/>
    </xf>
    <xf numFmtId="0" fontId="9" fillId="0" borderId="9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9" fillId="0" borderId="43" xfId="1" applyFont="1" applyFill="1" applyBorder="1" applyAlignment="1" applyProtection="1">
      <alignment vertical="center"/>
    </xf>
    <xf numFmtId="0" fontId="9" fillId="0" borderId="48" xfId="1" applyFont="1" applyFill="1" applyBorder="1" applyAlignment="1" applyProtection="1">
      <alignment vertical="center"/>
    </xf>
    <xf numFmtId="0" fontId="9" fillId="0" borderId="31" xfId="1" applyFont="1" applyFill="1" applyBorder="1" applyAlignment="1" applyProtection="1">
      <alignment vertical="center"/>
    </xf>
    <xf numFmtId="0" fontId="9" fillId="0" borderId="32" xfId="1" applyFont="1" applyFill="1" applyBorder="1" applyAlignment="1" applyProtection="1">
      <alignment vertical="center"/>
    </xf>
    <xf numFmtId="0" fontId="9" fillId="0" borderId="42" xfId="1" applyFont="1" applyFill="1" applyBorder="1" applyAlignment="1" applyProtection="1">
      <alignment vertical="center"/>
    </xf>
    <xf numFmtId="0" fontId="9" fillId="0" borderId="30" xfId="1" applyFont="1" applyFill="1" applyBorder="1" applyAlignment="1" applyProtection="1">
      <alignment vertical="center"/>
    </xf>
    <xf numFmtId="0" fontId="2" fillId="0" borderId="93" xfId="0" applyFont="1" applyFill="1" applyBorder="1" applyProtection="1">
      <alignment vertical="center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2" fillId="0" borderId="0" xfId="3" applyFont="1" applyFill="1" applyBorder="1" applyProtection="1">
      <alignment vertical="center"/>
    </xf>
    <xf numFmtId="0" fontId="15" fillId="0" borderId="0" xfId="2" applyFont="1" applyFill="1" applyBorder="1" applyProtection="1">
      <alignment vertical="center"/>
    </xf>
    <xf numFmtId="49" fontId="2" fillId="0" borderId="13" xfId="2" applyNumberFormat="1" applyFont="1" applyFill="1" applyBorder="1" applyAlignment="1" applyProtection="1">
      <alignment horizontal="right"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 shrinkToFit="1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vertical="center"/>
    </xf>
    <xf numFmtId="0" fontId="20" fillId="0" borderId="5" xfId="2" applyFont="1" applyFill="1" applyBorder="1" applyAlignment="1" applyProtection="1">
      <alignment horizontal="center" vertical="center"/>
    </xf>
    <xf numFmtId="0" fontId="12" fillId="0" borderId="13" xfId="1" applyFont="1" applyFill="1" applyBorder="1" applyAlignment="1" applyProtection="1">
      <alignment horizontal="center" vertical="center"/>
    </xf>
    <xf numFmtId="0" fontId="12" fillId="0" borderId="21" xfId="1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center" vertical="center"/>
    </xf>
    <xf numFmtId="0" fontId="12" fillId="0" borderId="16" xfId="1" applyFont="1" applyFill="1" applyBorder="1" applyAlignment="1" applyProtection="1">
      <alignment horizontal="center" vertical="center"/>
    </xf>
    <xf numFmtId="0" fontId="12" fillId="0" borderId="17" xfId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3" applyFont="1" applyFill="1" applyBorder="1" applyAlignment="1" applyProtection="1">
      <alignment vertical="center" wrapText="1"/>
    </xf>
    <xf numFmtId="0" fontId="2" fillId="0" borderId="13" xfId="2" applyFont="1" applyFill="1" applyBorder="1" applyProtection="1">
      <alignment vertical="center"/>
      <protection locked="0"/>
    </xf>
    <xf numFmtId="0" fontId="8" fillId="0" borderId="13" xfId="2" applyFont="1" applyFill="1" applyBorder="1" applyProtection="1">
      <alignment vertical="center"/>
      <protection locked="0"/>
    </xf>
    <xf numFmtId="0" fontId="11" fillId="2" borderId="1" xfId="3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0" fontId="8" fillId="0" borderId="13" xfId="0" quotePrefix="1" applyFont="1" applyFill="1" applyBorder="1" applyAlignment="1" applyProtection="1">
      <alignment horizontal="center" vertical="center" shrinkToFit="1"/>
    </xf>
    <xf numFmtId="0" fontId="9" fillId="0" borderId="41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9" fillId="0" borderId="30" xfId="1" applyFont="1" applyFill="1" applyBorder="1" applyAlignment="1" applyProtection="1">
      <alignment horizontal="center" vertical="center"/>
    </xf>
    <xf numFmtId="0" fontId="9" fillId="0" borderId="31" xfId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 wrapText="1"/>
    </xf>
    <xf numFmtId="0" fontId="20" fillId="0" borderId="88" xfId="2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 shrinkToFit="1"/>
    </xf>
    <xf numFmtId="0" fontId="15" fillId="0" borderId="13" xfId="2" applyFont="1" applyFill="1" applyBorder="1" applyProtection="1">
      <alignment vertical="center"/>
      <protection locked="0"/>
    </xf>
    <xf numFmtId="0" fontId="2" fillId="0" borderId="13" xfId="0" applyFont="1" applyFill="1" applyBorder="1" applyProtection="1">
      <alignment vertical="center"/>
      <protection locked="0"/>
    </xf>
    <xf numFmtId="0" fontId="2" fillId="0" borderId="8" xfId="0" applyFont="1" applyFill="1" applyBorder="1" applyProtection="1">
      <alignment vertical="center"/>
      <protection locked="0"/>
    </xf>
    <xf numFmtId="49" fontId="2" fillId="0" borderId="0" xfId="0" applyNumberFormat="1" applyFont="1" applyFill="1" applyProtection="1">
      <alignment vertical="center"/>
    </xf>
    <xf numFmtId="0" fontId="6" fillId="0" borderId="14" xfId="2" applyFont="1" applyFill="1" applyBorder="1" applyAlignment="1" applyProtection="1">
      <alignment horizontal="center" vertical="center"/>
    </xf>
    <xf numFmtId="0" fontId="30" fillId="0" borderId="7" xfId="1" applyFont="1" applyFill="1" applyBorder="1" applyAlignment="1" applyProtection="1">
      <alignment horizontal="center" vertical="center"/>
    </xf>
    <xf numFmtId="0" fontId="30" fillId="0" borderId="8" xfId="1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 shrinkToFit="1"/>
    </xf>
    <xf numFmtId="0" fontId="35" fillId="0" borderId="13" xfId="0" applyFont="1" applyFill="1" applyBorder="1" applyAlignment="1" applyProtection="1">
      <alignment horizontal="center" vertical="center"/>
    </xf>
    <xf numFmtId="0" fontId="36" fillId="0" borderId="13" xfId="0" applyFont="1" applyFill="1" applyBorder="1" applyAlignment="1" applyProtection="1">
      <alignment horizontal="center" vertical="center" shrinkToFit="1"/>
    </xf>
    <xf numFmtId="0" fontId="36" fillId="0" borderId="13" xfId="0" applyFont="1" applyFill="1" applyBorder="1" applyAlignment="1" applyProtection="1">
      <alignment horizontal="center" vertical="center" shrinkToFit="1"/>
      <protection locked="0"/>
    </xf>
    <xf numFmtId="0" fontId="36" fillId="0" borderId="13" xfId="1" applyFont="1" applyFill="1" applyBorder="1" applyAlignment="1" applyProtection="1">
      <alignment horizontal="center" vertical="center"/>
    </xf>
    <xf numFmtId="0" fontId="36" fillId="0" borderId="21" xfId="1" applyFont="1" applyFill="1" applyBorder="1" applyAlignment="1" applyProtection="1">
      <alignment horizontal="center" vertical="center"/>
    </xf>
    <xf numFmtId="0" fontId="35" fillId="0" borderId="5" xfId="2" applyFont="1" applyFill="1" applyBorder="1" applyAlignment="1" applyProtection="1">
      <alignment horizontal="center" vertical="center"/>
    </xf>
    <xf numFmtId="0" fontId="36" fillId="0" borderId="12" xfId="1" applyFont="1" applyFill="1" applyBorder="1" applyAlignment="1" applyProtection="1">
      <alignment horizontal="center" vertical="center"/>
    </xf>
    <xf numFmtId="0" fontId="36" fillId="0" borderId="16" xfId="1" applyFont="1" applyFill="1" applyBorder="1" applyAlignment="1" applyProtection="1">
      <alignment horizontal="center" vertical="center"/>
    </xf>
    <xf numFmtId="0" fontId="36" fillId="0" borderId="17" xfId="1" applyFont="1" applyFill="1" applyBorder="1" applyAlignment="1" applyProtection="1">
      <alignment horizontal="center" vertical="center"/>
    </xf>
    <xf numFmtId="0" fontId="34" fillId="0" borderId="1" xfId="2" applyFont="1" applyFill="1" applyBorder="1" applyAlignment="1" applyProtection="1">
      <alignment horizontal="center" vertical="center"/>
      <protection locked="0"/>
    </xf>
    <xf numFmtId="0" fontId="34" fillId="0" borderId="81" xfId="2" applyFont="1" applyFill="1" applyBorder="1" applyAlignment="1" applyProtection="1">
      <alignment horizontal="center" vertical="center"/>
      <protection locked="0"/>
    </xf>
    <xf numFmtId="0" fontId="34" fillId="0" borderId="83" xfId="2" applyFont="1" applyFill="1" applyBorder="1" applyAlignment="1" applyProtection="1">
      <alignment horizontal="center" vertical="center"/>
      <protection locked="0"/>
    </xf>
    <xf numFmtId="0" fontId="34" fillId="0" borderId="82" xfId="2" applyFont="1" applyFill="1" applyBorder="1" applyAlignment="1" applyProtection="1">
      <alignment horizontal="center" vertical="center"/>
      <protection locked="0"/>
    </xf>
    <xf numFmtId="0" fontId="34" fillId="0" borderId="50" xfId="2" applyFont="1" applyFill="1" applyBorder="1" applyAlignment="1" applyProtection="1">
      <alignment horizontal="center" vertical="center"/>
      <protection locked="0"/>
    </xf>
    <xf numFmtId="0" fontId="34" fillId="0" borderId="84" xfId="2" applyFont="1" applyFill="1" applyBorder="1" applyAlignment="1" applyProtection="1">
      <alignment horizontal="center" vertical="center"/>
      <protection locked="0"/>
    </xf>
    <xf numFmtId="0" fontId="34" fillId="0" borderId="85" xfId="2" applyFont="1" applyFill="1" applyBorder="1" applyAlignment="1" applyProtection="1">
      <alignment horizontal="center" vertical="center"/>
      <protection locked="0"/>
    </xf>
    <xf numFmtId="0" fontId="34" fillId="0" borderId="42" xfId="2" applyFont="1" applyFill="1" applyBorder="1" applyAlignment="1" applyProtection="1">
      <alignment horizontal="center" vertical="center"/>
      <protection locked="0"/>
    </xf>
    <xf numFmtId="0" fontId="34" fillId="0" borderId="43" xfId="2" applyFont="1" applyFill="1" applyBorder="1" applyAlignment="1" applyProtection="1">
      <alignment horizontal="center" vertical="center"/>
      <protection locked="0"/>
    </xf>
    <xf numFmtId="0" fontId="2" fillId="0" borderId="52" xfId="2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>
      <alignment vertical="center"/>
      <protection locked="0"/>
    </xf>
    <xf numFmtId="0" fontId="0" fillId="0" borderId="0" xfId="0" applyAlignment="1">
      <alignment vertical="center" wrapText="1"/>
    </xf>
    <xf numFmtId="0" fontId="2" fillId="3" borderId="34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 shrinkToFit="1"/>
    </xf>
    <xf numFmtId="0" fontId="12" fillId="0" borderId="41" xfId="1" applyFont="1" applyFill="1" applyBorder="1" applyAlignment="1" applyProtection="1">
      <alignment horizontal="center" vertical="center"/>
    </xf>
    <xf numFmtId="0" fontId="2" fillId="0" borderId="42" xfId="0" applyFont="1" applyFill="1" applyBorder="1" applyProtection="1">
      <alignment vertical="center"/>
    </xf>
    <xf numFmtId="0" fontId="9" fillId="0" borderId="41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9" fillId="0" borderId="30" xfId="1" applyFont="1" applyFill="1" applyBorder="1" applyAlignment="1" applyProtection="1">
      <alignment horizontal="center" vertical="center"/>
    </xf>
    <xf numFmtId="0" fontId="9" fillId="0" borderId="31" xfId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35" fillId="0" borderId="13" xfId="0" applyFont="1" applyFill="1" applyBorder="1" applyAlignment="1" applyProtection="1">
      <alignment horizontal="center" vertical="center" shrinkToFit="1"/>
    </xf>
    <xf numFmtId="49" fontId="28" fillId="0" borderId="0" xfId="0" applyNumberFormat="1" applyFont="1" applyFill="1" applyBorder="1" applyAlignment="1" applyProtection="1">
      <alignment horizontal="left" vertical="center"/>
    </xf>
    <xf numFmtId="49" fontId="28" fillId="0" borderId="0" xfId="0" applyNumberFormat="1" applyFont="1" applyFill="1" applyBorder="1" applyAlignment="1" applyProtection="1">
      <alignment horizontal="left" vertical="center" shrinkToFit="1"/>
    </xf>
    <xf numFmtId="49" fontId="28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Protection="1">
      <alignment vertical="center"/>
      <protection locked="0"/>
    </xf>
    <xf numFmtId="0" fontId="6" fillId="0" borderId="0" xfId="2" applyFont="1" applyFill="1" applyProtection="1">
      <alignment vertical="center"/>
      <protection locked="0"/>
    </xf>
    <xf numFmtId="22" fontId="15" fillId="0" borderId="0" xfId="2" applyNumberFormat="1" applyFont="1" applyFill="1" applyProtection="1">
      <alignment vertical="center"/>
      <protection locked="0"/>
    </xf>
    <xf numFmtId="0" fontId="15" fillId="0" borderId="0" xfId="2" applyFont="1" applyFill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horizontal="left" vertical="center"/>
      <protection locked="0"/>
    </xf>
    <xf numFmtId="49" fontId="2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Protection="1">
      <alignment vertical="center"/>
      <protection locked="0"/>
    </xf>
    <xf numFmtId="0" fontId="2" fillId="0" borderId="20" xfId="0" applyFont="1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2" fillId="0" borderId="9" xfId="0" applyFont="1" applyFill="1" applyBorder="1" applyProtection="1">
      <alignment vertical="center"/>
      <protection locked="0"/>
    </xf>
    <xf numFmtId="49" fontId="0" fillId="0" borderId="13" xfId="0" applyNumberFormat="1" applyBorder="1">
      <alignment vertical="center"/>
    </xf>
    <xf numFmtId="49" fontId="0" fillId="0" borderId="13" xfId="0" applyNumberFormat="1" applyBorder="1" applyAlignment="1">
      <alignment vertical="center" wrapText="1"/>
    </xf>
    <xf numFmtId="0" fontId="2" fillId="0" borderId="74" xfId="2" applyFont="1" applyFill="1" applyBorder="1" applyAlignment="1" applyProtection="1">
      <alignment horizontal="center" vertical="center"/>
    </xf>
    <xf numFmtId="0" fontId="6" fillId="0" borderId="17" xfId="3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</xf>
    <xf numFmtId="0" fontId="2" fillId="0" borderId="104" xfId="2" applyFont="1" applyFill="1" applyBorder="1" applyAlignment="1" applyProtection="1">
      <alignment horizontal="center" vertical="center" wrapText="1"/>
    </xf>
    <xf numFmtId="0" fontId="41" fillId="8" borderId="104" xfId="2" applyNumberFormat="1" applyFont="1" applyFill="1" applyBorder="1" applyAlignment="1" applyProtection="1">
      <alignment vertical="center"/>
    </xf>
    <xf numFmtId="49" fontId="2" fillId="8" borderId="31" xfId="2" applyNumberFormat="1" applyFont="1" applyFill="1" applyBorder="1" applyAlignment="1" applyProtection="1">
      <alignment vertical="center"/>
    </xf>
    <xf numFmtId="49" fontId="2" fillId="8" borderId="104" xfId="2" applyNumberFormat="1" applyFont="1" applyFill="1" applyBorder="1" applyAlignment="1" applyProtection="1">
      <alignment vertical="center"/>
    </xf>
    <xf numFmtId="0" fontId="2" fillId="8" borderId="48" xfId="2" applyFont="1" applyFill="1" applyBorder="1" applyAlignment="1" applyProtection="1">
      <alignment vertical="center"/>
    </xf>
    <xf numFmtId="0" fontId="2" fillId="8" borderId="31" xfId="2" applyFont="1" applyFill="1" applyBorder="1" applyAlignment="1" applyProtection="1">
      <alignment vertical="center"/>
    </xf>
    <xf numFmtId="0" fontId="2" fillId="8" borderId="62" xfId="2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8" fillId="0" borderId="65" xfId="0" applyFont="1" applyFill="1" applyBorder="1" applyAlignment="1" applyProtection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</xf>
    <xf numFmtId="0" fontId="8" fillId="0" borderId="67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vertical="center" shrinkToFit="1"/>
    </xf>
    <xf numFmtId="0" fontId="8" fillId="0" borderId="20" xfId="0" applyFont="1" applyFill="1" applyBorder="1" applyAlignment="1" applyProtection="1">
      <alignment vertical="center" shrinkToFit="1"/>
    </xf>
    <xf numFmtId="0" fontId="24" fillId="0" borderId="13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2" fillId="3" borderId="34" xfId="0" applyFont="1" applyFill="1" applyBorder="1" applyAlignment="1" applyProtection="1">
      <alignment horizontal="center" vertical="center"/>
    </xf>
    <xf numFmtId="0" fontId="2" fillId="3" borderId="35" xfId="0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</xf>
    <xf numFmtId="0" fontId="24" fillId="0" borderId="19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vertical="center" shrinkToFit="1"/>
    </xf>
    <xf numFmtId="0" fontId="8" fillId="0" borderId="13" xfId="0" applyFont="1" applyFill="1" applyBorder="1" applyAlignment="1" applyProtection="1">
      <alignment horizontal="center" vertical="center" wrapText="1"/>
    </xf>
    <xf numFmtId="49" fontId="28" fillId="0" borderId="19" xfId="0" applyNumberFormat="1" applyFont="1" applyFill="1" applyBorder="1" applyAlignment="1" applyProtection="1">
      <alignment horizontal="left" vertical="center"/>
      <protection locked="0"/>
    </xf>
    <xf numFmtId="49" fontId="28" fillId="0" borderId="20" xfId="0" applyNumberFormat="1" applyFont="1" applyFill="1" applyBorder="1" applyAlignment="1" applyProtection="1">
      <alignment horizontal="left" vertical="center"/>
      <protection locked="0"/>
    </xf>
    <xf numFmtId="49" fontId="28" fillId="0" borderId="21" xfId="0" applyNumberFormat="1" applyFont="1" applyFill="1" applyBorder="1" applyAlignment="1" applyProtection="1">
      <alignment horizontal="left" vertical="center"/>
      <protection locked="0"/>
    </xf>
    <xf numFmtId="0" fontId="24" fillId="0" borderId="26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center"/>
    </xf>
    <xf numFmtId="0" fontId="17" fillId="0" borderId="22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</xf>
    <xf numFmtId="0" fontId="24" fillId="0" borderId="14" xfId="0" applyFont="1" applyFill="1" applyBorder="1" applyAlignment="1" applyProtection="1">
      <alignment horizontal="center" vertical="center" shrinkToFit="1"/>
    </xf>
    <xf numFmtId="0" fontId="24" fillId="0" borderId="8" xfId="0" applyFont="1" applyFill="1" applyBorder="1" applyAlignment="1" applyProtection="1">
      <alignment horizontal="center" vertical="center" shrinkToFit="1"/>
    </xf>
    <xf numFmtId="0" fontId="11" fillId="0" borderId="13" xfId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7" fillId="0" borderId="15" xfId="0" applyFont="1" applyFill="1" applyBorder="1" applyAlignment="1" applyProtection="1">
      <alignment vertical="center" wrapText="1"/>
    </xf>
    <xf numFmtId="0" fontId="2" fillId="0" borderId="13" xfId="0" applyFont="1" applyFill="1" applyBorder="1" applyAlignment="1" applyProtection="1">
      <alignment vertical="center" wrapText="1"/>
    </xf>
    <xf numFmtId="0" fontId="2" fillId="0" borderId="15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" fillId="0" borderId="18" xfId="0" applyFont="1" applyFill="1" applyBorder="1" applyAlignment="1" applyProtection="1">
      <alignment vertical="center" wrapText="1"/>
    </xf>
    <xf numFmtId="0" fontId="24" fillId="0" borderId="8" xfId="0" applyFont="1" applyFill="1" applyBorder="1" applyAlignment="1" applyProtection="1">
      <alignment horizontal="center" vertical="center"/>
    </xf>
    <xf numFmtId="0" fontId="2" fillId="0" borderId="95" xfId="0" applyFont="1" applyFill="1" applyBorder="1" applyAlignment="1" applyProtection="1">
      <alignment horizontal="center" vertical="center"/>
    </xf>
    <xf numFmtId="0" fontId="2" fillId="0" borderId="79" xfId="0" applyFont="1" applyFill="1" applyBorder="1" applyAlignment="1" applyProtection="1">
      <alignment horizontal="center" vertical="center"/>
    </xf>
    <xf numFmtId="0" fontId="2" fillId="0" borderId="96" xfId="0" applyFont="1" applyFill="1" applyBorder="1" applyAlignment="1" applyProtection="1">
      <alignment horizontal="center" vertical="center"/>
    </xf>
    <xf numFmtId="0" fontId="2" fillId="0" borderId="97" xfId="0" applyFont="1" applyFill="1" applyBorder="1" applyAlignment="1" applyProtection="1">
      <alignment horizontal="center" vertical="center"/>
    </xf>
    <xf numFmtId="0" fontId="2" fillId="0" borderId="77" xfId="0" applyFont="1" applyFill="1" applyBorder="1" applyAlignment="1" applyProtection="1">
      <alignment horizontal="center" vertical="center"/>
    </xf>
    <xf numFmtId="0" fontId="2" fillId="0" borderId="98" xfId="0" applyFont="1" applyFill="1" applyBorder="1" applyAlignment="1" applyProtection="1">
      <alignment horizontal="center" vertical="center"/>
    </xf>
    <xf numFmtId="0" fontId="2" fillId="0" borderId="99" xfId="0" applyFont="1" applyFill="1" applyBorder="1" applyAlignment="1" applyProtection="1">
      <alignment horizontal="center" vertical="center"/>
    </xf>
    <xf numFmtId="0" fontId="2" fillId="0" borderId="75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vertical="center" shrinkToFit="1"/>
    </xf>
    <xf numFmtId="0" fontId="8" fillId="0" borderId="17" xfId="0" applyFont="1" applyFill="1" applyBorder="1" applyAlignment="1" applyProtection="1">
      <alignment horizontal="center" vertical="center" wrapText="1"/>
    </xf>
    <xf numFmtId="49" fontId="28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28" fillId="0" borderId="44" xfId="8" applyNumberFormat="1" applyFont="1" applyFill="1" applyBorder="1" applyAlignment="1" applyProtection="1">
      <alignment horizontal="left" vertical="center"/>
      <protection locked="0"/>
    </xf>
    <xf numFmtId="49" fontId="28" fillId="0" borderId="45" xfId="8" applyNumberFormat="1" applyFont="1" applyFill="1" applyBorder="1" applyAlignment="1" applyProtection="1">
      <alignment horizontal="left" vertical="center"/>
      <protection locked="0"/>
    </xf>
    <xf numFmtId="49" fontId="28" fillId="0" borderId="47" xfId="8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39" xfId="0" applyFont="1" applyFill="1" applyBorder="1" applyAlignment="1" applyProtection="1">
      <alignment horizontal="left" vertical="center" wrapText="1"/>
    </xf>
    <xf numFmtId="49" fontId="28" fillId="0" borderId="44" xfId="0" applyNumberFormat="1" applyFont="1" applyFill="1" applyBorder="1" applyAlignment="1" applyProtection="1">
      <alignment horizontal="left" vertical="center"/>
      <protection locked="0"/>
    </xf>
    <xf numFmtId="49" fontId="28" fillId="0" borderId="45" xfId="0" applyNumberFormat="1" applyFont="1" applyFill="1" applyBorder="1" applyAlignment="1" applyProtection="1">
      <alignment horizontal="left" vertical="center"/>
      <protection locked="0"/>
    </xf>
    <xf numFmtId="49" fontId="28" fillId="0" borderId="47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</xf>
    <xf numFmtId="0" fontId="2" fillId="0" borderId="15" xfId="0" applyFont="1" applyFill="1" applyBorder="1" applyAlignment="1" applyProtection="1">
      <alignment horizontal="left" vertical="center" wrapText="1"/>
    </xf>
    <xf numFmtId="0" fontId="5" fillId="2" borderId="5" xfId="2" applyFont="1" applyFill="1" applyBorder="1" applyAlignment="1" applyProtection="1">
      <alignment horizontal="center" vertical="center" wrapText="1" shrinkToFit="1"/>
    </xf>
    <xf numFmtId="0" fontId="5" fillId="2" borderId="6" xfId="2" applyFont="1" applyFill="1" applyBorder="1" applyAlignment="1" applyProtection="1">
      <alignment horizontal="center" vertical="center" wrapText="1" shrinkToFi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1" fillId="0" borderId="19" xfId="1" applyFont="1" applyFill="1" applyBorder="1" applyAlignment="1" applyProtection="1">
      <alignment horizontal="center" vertical="center"/>
    </xf>
    <xf numFmtId="0" fontId="11" fillId="0" borderId="20" xfId="1" applyFont="1" applyFill="1" applyBorder="1" applyAlignment="1" applyProtection="1">
      <alignment horizontal="center" vertical="center"/>
    </xf>
    <xf numFmtId="0" fontId="11" fillId="0" borderId="21" xfId="1" applyFont="1" applyFill="1" applyBorder="1" applyAlignment="1" applyProtection="1">
      <alignment horizontal="center" vertical="center"/>
    </xf>
    <xf numFmtId="0" fontId="24" fillId="0" borderId="22" xfId="0" applyFont="1" applyFill="1" applyBorder="1" applyAlignment="1" applyProtection="1">
      <alignment vertical="center" wrapText="1"/>
    </xf>
    <xf numFmtId="0" fontId="24" fillId="0" borderId="23" xfId="0" applyFont="1" applyFill="1" applyBorder="1" applyAlignment="1" applyProtection="1">
      <alignment vertical="center" wrapText="1"/>
    </xf>
    <xf numFmtId="0" fontId="24" fillId="0" borderId="24" xfId="0" applyFont="1" applyFill="1" applyBorder="1" applyAlignment="1" applyProtection="1">
      <alignment vertical="center" wrapText="1"/>
    </xf>
    <xf numFmtId="0" fontId="24" fillId="0" borderId="9" xfId="0" applyFont="1" applyFill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 wrapText="1"/>
    </xf>
    <xf numFmtId="0" fontId="24" fillId="0" borderId="10" xfId="0" applyFont="1" applyFill="1" applyBorder="1" applyAlignment="1" applyProtection="1">
      <alignment vertical="center" wrapText="1"/>
    </xf>
    <xf numFmtId="0" fontId="24" fillId="0" borderId="26" xfId="0" applyFont="1" applyFill="1" applyBorder="1" applyAlignment="1" applyProtection="1">
      <alignment vertical="center" wrapText="1"/>
    </xf>
    <xf numFmtId="0" fontId="24" fillId="0" borderId="27" xfId="0" applyFont="1" applyFill="1" applyBorder="1" applyAlignment="1" applyProtection="1">
      <alignment vertical="center" wrapText="1"/>
    </xf>
    <xf numFmtId="0" fontId="24" fillId="0" borderId="28" xfId="0" applyFont="1" applyFill="1" applyBorder="1" applyAlignment="1" applyProtection="1">
      <alignment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4" borderId="14" xfId="0" applyFont="1" applyFill="1" applyBorder="1" applyAlignment="1" applyProtection="1">
      <alignment horizontal="center" vertical="center"/>
    </xf>
    <xf numFmtId="0" fontId="2" fillId="5" borderId="14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 shrinkToFi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21" xfId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vertical="center" wrapText="1"/>
    </xf>
    <xf numFmtId="0" fontId="8" fillId="0" borderId="20" xfId="0" applyFont="1" applyFill="1" applyBorder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horizontal="left" vertical="center" wrapText="1"/>
    </xf>
    <xf numFmtId="0" fontId="8" fillId="0" borderId="20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11" fillId="6" borderId="33" xfId="1" applyFont="1" applyFill="1" applyBorder="1" applyAlignment="1" applyProtection="1">
      <alignment horizontal="center" vertical="center" wrapText="1"/>
    </xf>
    <xf numFmtId="0" fontId="11" fillId="6" borderId="34" xfId="1" applyFont="1" applyFill="1" applyBorder="1" applyAlignment="1" applyProtection="1">
      <alignment horizontal="center" vertical="center" wrapText="1"/>
    </xf>
    <xf numFmtId="0" fontId="11" fillId="6" borderId="35" xfId="1" applyFont="1" applyFill="1" applyBorder="1" applyAlignment="1" applyProtection="1">
      <alignment horizontal="center" vertical="center" wrapText="1"/>
    </xf>
    <xf numFmtId="0" fontId="11" fillId="6" borderId="19" xfId="1" applyFont="1" applyFill="1" applyBorder="1" applyAlignment="1" applyProtection="1">
      <alignment horizontal="center" vertical="center"/>
    </xf>
    <xf numFmtId="0" fontId="11" fillId="6" borderId="20" xfId="1" applyFont="1" applyFill="1" applyBorder="1" applyAlignment="1" applyProtection="1">
      <alignment horizontal="center" vertical="center"/>
    </xf>
    <xf numFmtId="0" fontId="11" fillId="6" borderId="39" xfId="1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vertical="center" wrapText="1"/>
    </xf>
    <xf numFmtId="0" fontId="8" fillId="0" borderId="4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8" fillId="0" borderId="39" xfId="0" applyFont="1" applyFill="1" applyBorder="1" applyAlignment="1" applyProtection="1">
      <alignment horizontal="left" vertical="center" wrapText="1"/>
    </xf>
    <xf numFmtId="49" fontId="3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vertical="center"/>
    </xf>
    <xf numFmtId="0" fontId="8" fillId="0" borderId="17" xfId="0" applyFont="1" applyFill="1" applyBorder="1" applyAlignment="1" applyProtection="1">
      <alignment vertical="center"/>
    </xf>
    <xf numFmtId="0" fontId="8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47" xfId="0" applyFont="1" applyFill="1" applyBorder="1" applyAlignment="1" applyProtection="1">
      <alignment horizontal="center" vertical="center" wrapText="1"/>
    </xf>
    <xf numFmtId="0" fontId="11" fillId="5" borderId="33" xfId="1" applyFont="1" applyFill="1" applyBorder="1" applyAlignment="1" applyProtection="1">
      <alignment horizontal="center" vertical="center"/>
    </xf>
    <xf numFmtId="0" fontId="11" fillId="5" borderId="34" xfId="1" applyFont="1" applyFill="1" applyBorder="1" applyAlignment="1" applyProtection="1">
      <alignment horizontal="center" vertical="center"/>
    </xf>
    <xf numFmtId="0" fontId="11" fillId="5" borderId="35" xfId="1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left" vertical="center" wrapText="1" shrinkToFit="1"/>
    </xf>
    <xf numFmtId="0" fontId="24" fillId="0" borderId="2" xfId="0" applyFont="1" applyFill="1" applyBorder="1" applyAlignment="1" applyProtection="1">
      <alignment horizontal="left" vertical="center" wrapText="1" shrinkToFit="1"/>
    </xf>
    <xf numFmtId="0" fontId="24" fillId="0" borderId="3" xfId="0" applyFont="1" applyFill="1" applyBorder="1" applyAlignment="1" applyProtection="1">
      <alignment horizontal="left" vertical="center" wrapText="1" shrinkToFit="1"/>
    </xf>
    <xf numFmtId="0" fontId="11" fillId="5" borderId="19" xfId="1" applyFont="1" applyFill="1" applyBorder="1" applyAlignment="1" applyProtection="1">
      <alignment horizontal="center" vertical="center"/>
    </xf>
    <xf numFmtId="0" fontId="11" fillId="5" borderId="20" xfId="1" applyFont="1" applyFill="1" applyBorder="1" applyAlignment="1" applyProtection="1">
      <alignment horizontal="center" vertical="center"/>
    </xf>
    <xf numFmtId="0" fontId="11" fillId="5" borderId="39" xfId="1" applyFont="1" applyFill="1" applyBorder="1" applyAlignment="1" applyProtection="1">
      <alignment horizontal="center" vertical="center"/>
    </xf>
    <xf numFmtId="0" fontId="11" fillId="6" borderId="21" xfId="1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/>
    </xf>
    <xf numFmtId="0" fontId="8" fillId="0" borderId="20" xfId="0" applyFont="1" applyFill="1" applyBorder="1" applyAlignment="1" applyProtection="1">
      <alignment vertical="center"/>
    </xf>
    <xf numFmtId="0" fontId="8" fillId="0" borderId="21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5" fillId="2" borderId="50" xfId="2" applyFont="1" applyFill="1" applyBorder="1" applyAlignment="1" applyProtection="1">
      <alignment horizontal="center" vertical="center" shrinkToFit="1"/>
    </xf>
    <xf numFmtId="0" fontId="5" fillId="2" borderId="52" xfId="2" applyFont="1" applyFill="1" applyBorder="1" applyAlignment="1" applyProtection="1">
      <alignment horizontal="center" vertical="center" shrinkToFit="1"/>
    </xf>
    <xf numFmtId="0" fontId="5" fillId="2" borderId="30" xfId="2" applyFont="1" applyFill="1" applyBorder="1" applyAlignment="1" applyProtection="1">
      <alignment horizontal="center" vertical="center" shrinkToFit="1"/>
    </xf>
    <xf numFmtId="0" fontId="5" fillId="2" borderId="31" xfId="2" applyFont="1" applyFill="1" applyBorder="1" applyAlignment="1" applyProtection="1">
      <alignment horizontal="center" vertical="center" shrinkToFit="1"/>
    </xf>
    <xf numFmtId="0" fontId="5" fillId="2" borderId="1" xfId="2" applyFont="1" applyFill="1" applyBorder="1" applyAlignment="1" applyProtection="1">
      <alignment horizontal="center" vertical="center" shrinkToFit="1"/>
    </xf>
    <xf numFmtId="0" fontId="5" fillId="2" borderId="2" xfId="2" applyFont="1" applyFill="1" applyBorder="1" applyAlignment="1" applyProtection="1">
      <alignment horizontal="center" vertical="center" shrinkToFit="1"/>
    </xf>
    <xf numFmtId="0" fontId="5" fillId="2" borderId="3" xfId="2" applyFont="1" applyFill="1" applyBorder="1" applyAlignment="1" applyProtection="1">
      <alignment horizontal="center" vertical="center" shrinkToFit="1"/>
    </xf>
    <xf numFmtId="49" fontId="32" fillId="0" borderId="49" xfId="2" applyNumberFormat="1" applyFont="1" applyFill="1" applyBorder="1" applyAlignment="1" applyProtection="1">
      <alignment horizontal="center" vertical="center"/>
      <protection locked="0"/>
    </xf>
    <xf numFmtId="49" fontId="32" fillId="0" borderId="2" xfId="2" applyNumberFormat="1" applyFont="1" applyFill="1" applyBorder="1" applyAlignment="1" applyProtection="1">
      <alignment horizontal="center" vertical="center"/>
      <protection locked="0"/>
    </xf>
    <xf numFmtId="49" fontId="32" fillId="0" borderId="3" xfId="2" applyNumberFormat="1" applyFont="1" applyFill="1" applyBorder="1" applyAlignment="1" applyProtection="1">
      <alignment horizontal="center" vertical="center"/>
      <protection locked="0"/>
    </xf>
    <xf numFmtId="49" fontId="32" fillId="0" borderId="1" xfId="2" applyNumberFormat="1" applyFont="1" applyFill="1" applyBorder="1" applyAlignment="1" applyProtection="1">
      <alignment horizontal="center" vertical="center"/>
      <protection locked="0"/>
    </xf>
    <xf numFmtId="49" fontId="32" fillId="0" borderId="88" xfId="2" applyNumberFormat="1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 wrapText="1" shrinkToFit="1"/>
    </xf>
    <xf numFmtId="0" fontId="5" fillId="2" borderId="1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 applyProtection="1">
      <alignment horizontal="center" vertical="center"/>
    </xf>
    <xf numFmtId="0" fontId="5" fillId="2" borderId="3" xfId="2" applyFont="1" applyFill="1" applyBorder="1" applyAlignment="1" applyProtection="1">
      <alignment horizontal="center" vertical="center"/>
    </xf>
    <xf numFmtId="49" fontId="31" fillId="0" borderId="50" xfId="2" applyNumberFormat="1" applyFont="1" applyFill="1" applyBorder="1" applyAlignment="1" applyProtection="1">
      <alignment horizontal="center" vertical="center"/>
      <protection locked="0"/>
    </xf>
    <xf numFmtId="49" fontId="31" fillId="0" borderId="52" xfId="2" applyNumberFormat="1" applyFont="1" applyFill="1" applyBorder="1" applyAlignment="1" applyProtection="1">
      <alignment horizontal="center" vertical="center"/>
      <protection locked="0"/>
    </xf>
    <xf numFmtId="49" fontId="31" fillId="0" borderId="53" xfId="2" applyNumberFormat="1" applyFont="1" applyFill="1" applyBorder="1" applyAlignment="1" applyProtection="1">
      <alignment horizontal="center" vertical="center"/>
      <protection locked="0"/>
    </xf>
    <xf numFmtId="49" fontId="31" fillId="0" borderId="2" xfId="2" applyNumberFormat="1" applyFont="1" applyFill="1" applyBorder="1" applyAlignment="1" applyProtection="1">
      <alignment horizontal="center" vertical="center"/>
      <protection locked="0"/>
    </xf>
    <xf numFmtId="49" fontId="31" fillId="0" borderId="3" xfId="2" applyNumberFormat="1" applyFont="1" applyFill="1" applyBorder="1" applyAlignment="1" applyProtection="1">
      <alignment horizontal="center" vertical="center"/>
      <protection locked="0"/>
    </xf>
    <xf numFmtId="0" fontId="5" fillId="2" borderId="53" xfId="2" applyFont="1" applyFill="1" applyBorder="1" applyAlignment="1" applyProtection="1">
      <alignment horizontal="center" vertical="center" shrinkToFit="1"/>
    </xf>
    <xf numFmtId="0" fontId="5" fillId="2" borderId="32" xfId="2" applyFont="1" applyFill="1" applyBorder="1" applyAlignment="1" applyProtection="1">
      <alignment horizontal="center" vertical="center" shrinkToFit="1"/>
    </xf>
    <xf numFmtId="14" fontId="31" fillId="0" borderId="1" xfId="2" applyNumberFormat="1" applyFont="1" applyFill="1" applyBorder="1" applyAlignment="1" applyProtection="1">
      <alignment horizontal="center" vertical="center"/>
      <protection locked="0"/>
    </xf>
    <xf numFmtId="14" fontId="31" fillId="0" borderId="2" xfId="2" applyNumberFormat="1" applyFont="1" applyFill="1" applyBorder="1" applyAlignment="1" applyProtection="1">
      <alignment horizontal="center" vertical="center"/>
      <protection locked="0"/>
    </xf>
    <xf numFmtId="14" fontId="31" fillId="0" borderId="3" xfId="2" applyNumberFormat="1" applyFont="1" applyFill="1" applyBorder="1" applyAlignment="1" applyProtection="1">
      <alignment horizontal="center" vertical="center"/>
      <protection locked="0"/>
    </xf>
    <xf numFmtId="49" fontId="31" fillId="0" borderId="1" xfId="2" applyNumberFormat="1" applyFont="1" applyFill="1" applyBorder="1" applyAlignment="1" applyProtection="1">
      <alignment horizontal="center" vertical="center"/>
      <protection locked="0"/>
    </xf>
    <xf numFmtId="0" fontId="24" fillId="0" borderId="1" xfId="2" applyFont="1" applyFill="1" applyBorder="1" applyAlignment="1" applyProtection="1">
      <alignment vertical="center" wrapText="1"/>
    </xf>
    <xf numFmtId="0" fontId="24" fillId="0" borderId="2" xfId="2" applyFont="1" applyFill="1" applyBorder="1" applyAlignment="1" applyProtection="1">
      <alignment vertical="center" wrapText="1"/>
    </xf>
    <xf numFmtId="0" fontId="24" fillId="0" borderId="3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9" fillId="0" borderId="14" xfId="1" applyFont="1" applyFill="1" applyBorder="1" applyAlignment="1" applyProtection="1">
      <alignment horizontal="center" vertical="center" textRotation="255"/>
    </xf>
    <xf numFmtId="0" fontId="9" fillId="0" borderId="40" xfId="1" applyFont="1" applyFill="1" applyBorder="1" applyAlignment="1" applyProtection="1">
      <alignment horizontal="center" vertical="center" textRotation="255"/>
    </xf>
    <xf numFmtId="0" fontId="9" fillId="0" borderId="8" xfId="1" applyFont="1" applyFill="1" applyBorder="1" applyAlignment="1" applyProtection="1">
      <alignment horizontal="center" vertical="center" textRotation="255"/>
    </xf>
    <xf numFmtId="0" fontId="8" fillId="0" borderId="19" xfId="0" applyFont="1" applyFill="1" applyBorder="1" applyAlignment="1" applyProtection="1">
      <alignment horizontal="center" vertical="center" shrinkToFit="1"/>
    </xf>
    <xf numFmtId="0" fontId="8" fillId="0" borderId="20" xfId="0" applyFont="1" applyFill="1" applyBorder="1" applyAlignment="1" applyProtection="1">
      <alignment horizontal="center" vertical="center" shrinkToFit="1"/>
    </xf>
    <xf numFmtId="0" fontId="8" fillId="0" borderId="21" xfId="0" applyFont="1" applyFill="1" applyBorder="1" applyAlignment="1" applyProtection="1">
      <alignment horizontal="center" vertical="center" shrinkToFit="1"/>
    </xf>
    <xf numFmtId="0" fontId="8" fillId="0" borderId="14" xfId="0" quotePrefix="1" applyFont="1" applyFill="1" applyBorder="1" applyAlignment="1" applyProtection="1">
      <alignment horizontal="center" vertical="center" shrinkToFit="1"/>
    </xf>
    <xf numFmtId="0" fontId="8" fillId="0" borderId="8" xfId="0" quotePrefix="1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</xf>
    <xf numFmtId="0" fontId="8" fillId="0" borderId="23" xfId="0" applyFont="1" applyFill="1" applyBorder="1" applyAlignment="1" applyProtection="1">
      <alignment horizontal="center" vertical="center" shrinkToFit="1"/>
    </xf>
    <xf numFmtId="0" fontId="8" fillId="0" borderId="24" xfId="0" applyFont="1" applyFill="1" applyBorder="1" applyAlignment="1" applyProtection="1">
      <alignment horizontal="center" vertical="center" shrinkToFit="1"/>
    </xf>
    <xf numFmtId="0" fontId="8" fillId="0" borderId="26" xfId="0" applyFont="1" applyFill="1" applyBorder="1" applyAlignment="1" applyProtection="1">
      <alignment horizontal="center" vertical="center" shrinkToFit="1"/>
    </xf>
    <xf numFmtId="0" fontId="8" fillId="0" borderId="27" xfId="0" applyFont="1" applyFill="1" applyBorder="1" applyAlignment="1" applyProtection="1">
      <alignment horizontal="center" vertical="center" shrinkToFit="1"/>
    </xf>
    <xf numFmtId="0" fontId="8" fillId="0" borderId="28" xfId="0" applyFont="1" applyFill="1" applyBorder="1" applyAlignment="1" applyProtection="1">
      <alignment horizontal="center" vertical="center" shrinkToFit="1"/>
    </xf>
    <xf numFmtId="0" fontId="6" fillId="0" borderId="65" xfId="0" applyFont="1" applyFill="1" applyBorder="1" applyAlignment="1" applyProtection="1">
      <alignment horizontal="center" vertical="center"/>
    </xf>
    <xf numFmtId="0" fontId="6" fillId="0" borderId="66" xfId="0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0" fontId="24" fillId="0" borderId="43" xfId="0" applyFont="1" applyFill="1" applyBorder="1" applyAlignment="1" applyProtection="1">
      <alignment vertical="center" wrapText="1"/>
    </xf>
    <xf numFmtId="0" fontId="24" fillId="0" borderId="29" xfId="0" applyFont="1" applyFill="1" applyBorder="1" applyAlignment="1" applyProtection="1">
      <alignment vertical="center" wrapText="1"/>
    </xf>
    <xf numFmtId="0" fontId="11" fillId="0" borderId="22" xfId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textRotation="255" shrinkToFit="1"/>
    </xf>
    <xf numFmtId="0" fontId="8" fillId="0" borderId="23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2" fillId="3" borderId="56" xfId="0" applyFont="1" applyFill="1" applyBorder="1" applyAlignment="1" applyProtection="1">
      <alignment horizontal="center" vertical="center"/>
    </xf>
    <xf numFmtId="0" fontId="11" fillId="0" borderId="91" xfId="1" applyFont="1" applyFill="1" applyBorder="1" applyAlignment="1" applyProtection="1">
      <alignment horizontal="center" vertical="center"/>
    </xf>
    <xf numFmtId="0" fontId="11" fillId="0" borderId="92" xfId="1" applyFont="1" applyFill="1" applyBorder="1" applyAlignment="1" applyProtection="1">
      <alignment horizontal="center" vertical="center"/>
    </xf>
    <xf numFmtId="0" fontId="11" fillId="0" borderId="93" xfId="1" applyFont="1" applyFill="1" applyBorder="1" applyAlignment="1" applyProtection="1">
      <alignment horizontal="center" vertical="center"/>
    </xf>
    <xf numFmtId="0" fontId="11" fillId="6" borderId="33" xfId="1" applyFont="1" applyFill="1" applyBorder="1" applyAlignment="1" applyProtection="1">
      <alignment horizontal="center" vertical="center"/>
    </xf>
    <xf numFmtId="0" fontId="11" fillId="6" borderId="34" xfId="1" applyFont="1" applyFill="1" applyBorder="1" applyAlignment="1" applyProtection="1">
      <alignment horizontal="center" vertical="center"/>
    </xf>
    <xf numFmtId="0" fontId="11" fillId="6" borderId="35" xfId="1" applyFont="1" applyFill="1" applyBorder="1" applyAlignment="1" applyProtection="1">
      <alignment horizontal="center" vertical="center"/>
    </xf>
    <xf numFmtId="0" fontId="8" fillId="0" borderId="63" xfId="0" applyFont="1" applyFill="1" applyBorder="1" applyAlignment="1" applyProtection="1">
      <alignment vertical="center" wrapText="1"/>
    </xf>
    <xf numFmtId="0" fontId="8" fillId="0" borderId="64" xfId="0" applyFont="1" applyFill="1" applyBorder="1" applyAlignment="1" applyProtection="1">
      <alignment vertical="center" wrapText="1"/>
    </xf>
    <xf numFmtId="0" fontId="8" fillId="0" borderId="68" xfId="0" applyFont="1" applyFill="1" applyBorder="1" applyAlignment="1" applyProtection="1">
      <alignment vertical="center" wrapText="1"/>
    </xf>
    <xf numFmtId="0" fontId="8" fillId="0" borderId="22" xfId="0" applyFont="1" applyFill="1" applyBorder="1" applyAlignment="1" applyProtection="1">
      <alignment vertical="center" wrapText="1" shrinkToFit="1"/>
    </xf>
    <xf numFmtId="0" fontId="8" fillId="0" borderId="23" xfId="0" applyFont="1" applyFill="1" applyBorder="1" applyAlignment="1" applyProtection="1">
      <alignment vertical="center" wrapText="1" shrinkToFit="1"/>
    </xf>
    <xf numFmtId="0" fontId="8" fillId="0" borderId="25" xfId="0" applyFont="1" applyFill="1" applyBorder="1" applyAlignment="1" applyProtection="1">
      <alignment vertical="center" wrapText="1" shrinkToFit="1"/>
    </xf>
    <xf numFmtId="0" fontId="8" fillId="0" borderId="14" xfId="0" applyFont="1" applyFill="1" applyBorder="1" applyAlignment="1" applyProtection="1">
      <alignment horizontal="center" vertical="center" textRotation="255" shrinkToFit="1"/>
    </xf>
    <xf numFmtId="0" fontId="8" fillId="0" borderId="40" xfId="0" applyFont="1" applyFill="1" applyBorder="1" applyAlignment="1" applyProtection="1">
      <alignment horizontal="center" vertical="center" textRotation="255" shrinkToFit="1"/>
    </xf>
    <xf numFmtId="0" fontId="8" fillId="0" borderId="8" xfId="0" applyFont="1" applyFill="1" applyBorder="1" applyAlignment="1" applyProtection="1">
      <alignment horizontal="center" vertical="center" textRotation="255" shrinkToFit="1"/>
    </xf>
    <xf numFmtId="0" fontId="11" fillId="0" borderId="39" xfId="1" applyFont="1" applyFill="1" applyBorder="1" applyAlignment="1" applyProtection="1">
      <alignment horizontal="center" vertical="center"/>
    </xf>
    <xf numFmtId="49" fontId="2" fillId="2" borderId="44" xfId="2" applyNumberFormat="1" applyFont="1" applyFill="1" applyBorder="1" applyAlignment="1" applyProtection="1">
      <alignment horizontal="right" vertical="center"/>
    </xf>
    <xf numFmtId="49" fontId="2" fillId="2" borderId="45" xfId="2" applyNumberFormat="1" applyFont="1" applyFill="1" applyBorder="1" applyAlignment="1" applyProtection="1">
      <alignment horizontal="right" vertical="center"/>
    </xf>
    <xf numFmtId="0" fontId="2" fillId="2" borderId="45" xfId="2" applyFont="1" applyFill="1" applyBorder="1" applyAlignment="1" applyProtection="1">
      <alignment horizontal="left" vertical="center"/>
    </xf>
    <xf numFmtId="0" fontId="2" fillId="2" borderId="47" xfId="2" applyFont="1" applyFill="1" applyBorder="1" applyAlignment="1" applyProtection="1">
      <alignment horizontal="left" vertical="center"/>
    </xf>
    <xf numFmtId="0" fontId="4" fillId="2" borderId="1" xfId="3" applyFont="1" applyFill="1" applyBorder="1" applyAlignment="1" applyProtection="1">
      <alignment horizontal="center" vertical="center"/>
    </xf>
    <xf numFmtId="0" fontId="4" fillId="2" borderId="2" xfId="3" applyFont="1" applyFill="1" applyBorder="1" applyAlignment="1" applyProtection="1">
      <alignment horizontal="center" vertical="center"/>
    </xf>
    <xf numFmtId="0" fontId="4" fillId="2" borderId="3" xfId="3" applyFont="1" applyFill="1" applyBorder="1" applyAlignment="1" applyProtection="1">
      <alignment horizontal="center" vertical="center"/>
    </xf>
    <xf numFmtId="0" fontId="5" fillId="2" borderId="4" xfId="2" applyFont="1" applyFill="1" applyBorder="1" applyAlignment="1" applyProtection="1">
      <alignment horizontal="center" vertical="center"/>
    </xf>
    <xf numFmtId="0" fontId="5" fillId="2" borderId="5" xfId="2" applyFont="1" applyFill="1" applyBorder="1" applyAlignment="1" applyProtection="1">
      <alignment horizontal="center" vertical="center"/>
    </xf>
    <xf numFmtId="14" fontId="31" fillId="2" borderId="5" xfId="2" applyNumberFormat="1" applyFont="1" applyFill="1" applyBorder="1" applyAlignment="1" applyProtection="1">
      <alignment horizontal="center" vertical="center"/>
    </xf>
    <xf numFmtId="0" fontId="6" fillId="2" borderId="5" xfId="2" applyFont="1" applyFill="1" applyBorder="1" applyAlignment="1" applyProtection="1">
      <alignment horizontal="center" vertical="center"/>
    </xf>
    <xf numFmtId="0" fontId="6" fillId="2" borderId="49" xfId="2" applyFont="1" applyFill="1" applyBorder="1" applyAlignment="1" applyProtection="1">
      <alignment horizontal="center" vertical="center"/>
    </xf>
    <xf numFmtId="0" fontId="5" fillId="2" borderId="6" xfId="2" applyFont="1" applyFill="1" applyBorder="1" applyAlignment="1" applyProtection="1">
      <alignment horizontal="center" vertical="center"/>
    </xf>
    <xf numFmtId="0" fontId="15" fillId="3" borderId="26" xfId="2" applyFont="1" applyFill="1" applyBorder="1" applyAlignment="1" applyProtection="1">
      <alignment horizontal="left" vertical="center"/>
    </xf>
    <xf numFmtId="0" fontId="15" fillId="3" borderId="27" xfId="2" applyFont="1" applyFill="1" applyBorder="1" applyAlignment="1" applyProtection="1">
      <alignment horizontal="left" vertical="center"/>
    </xf>
    <xf numFmtId="0" fontId="15" fillId="3" borderId="28" xfId="2" applyFont="1" applyFill="1" applyBorder="1" applyAlignment="1" applyProtection="1">
      <alignment horizontal="left" vertical="center"/>
    </xf>
    <xf numFmtId="0" fontId="15" fillId="3" borderId="8" xfId="2" applyFont="1" applyFill="1" applyBorder="1" applyAlignment="1" applyProtection="1">
      <alignment horizontal="center" vertical="center"/>
    </xf>
    <xf numFmtId="0" fontId="15" fillId="3" borderId="9" xfId="2" applyFont="1" applyFill="1" applyBorder="1" applyAlignment="1" applyProtection="1">
      <alignment horizontal="center" vertical="center"/>
    </xf>
    <xf numFmtId="0" fontId="15" fillId="3" borderId="0" xfId="2" applyFont="1" applyFill="1" applyBorder="1" applyAlignment="1" applyProtection="1">
      <alignment horizontal="center" vertical="center"/>
    </xf>
    <xf numFmtId="0" fontId="15" fillId="3" borderId="10" xfId="2" applyFont="1" applyFill="1" applyBorder="1" applyAlignment="1" applyProtection="1">
      <alignment horizontal="center" vertical="center"/>
    </xf>
    <xf numFmtId="0" fontId="15" fillId="3" borderId="11" xfId="2" applyFont="1" applyFill="1" applyBorder="1" applyAlignment="1" applyProtection="1">
      <alignment horizontal="center" vertical="center"/>
    </xf>
    <xf numFmtId="0" fontId="2" fillId="0" borderId="13" xfId="2" applyFont="1" applyFill="1" applyBorder="1" applyAlignment="1" applyProtection="1">
      <alignment horizontal="left" vertical="center"/>
    </xf>
    <xf numFmtId="0" fontId="2" fillId="0" borderId="13" xfId="2" applyFont="1" applyFill="1" applyBorder="1" applyAlignment="1" applyProtection="1">
      <alignment horizontal="center" vertical="center" wrapText="1"/>
    </xf>
    <xf numFmtId="0" fontId="28" fillId="9" borderId="13" xfId="2" applyFont="1" applyFill="1" applyBorder="1" applyAlignment="1" applyProtection="1">
      <alignment horizontal="left" vertical="center" shrinkToFit="1"/>
    </xf>
    <xf numFmtId="0" fontId="2" fillId="0" borderId="13" xfId="2" applyFont="1" applyFill="1" applyBorder="1" applyAlignment="1" applyProtection="1">
      <alignment vertical="center"/>
    </xf>
    <xf numFmtId="0" fontId="2" fillId="0" borderId="15" xfId="2" applyFont="1" applyFill="1" applyBorder="1" applyAlignment="1" applyProtection="1">
      <alignment vertical="center"/>
    </xf>
    <xf numFmtId="0" fontId="8" fillId="0" borderId="13" xfId="2" applyFont="1" applyFill="1" applyBorder="1" applyAlignment="1" applyProtection="1">
      <alignment horizontal="center" vertical="center" wrapText="1"/>
    </xf>
    <xf numFmtId="0" fontId="8" fillId="0" borderId="19" xfId="2" applyFont="1" applyFill="1" applyBorder="1" applyAlignment="1" applyProtection="1">
      <alignment vertical="center" wrapText="1"/>
    </xf>
    <xf numFmtId="0" fontId="8" fillId="0" borderId="20" xfId="2" applyFont="1" applyFill="1" applyBorder="1" applyAlignment="1" applyProtection="1">
      <alignment vertical="center" wrapText="1"/>
    </xf>
    <xf numFmtId="0" fontId="8" fillId="0" borderId="39" xfId="2" applyFont="1" applyFill="1" applyBorder="1" applyAlignment="1" applyProtection="1">
      <alignment vertical="center" wrapText="1"/>
    </xf>
    <xf numFmtId="0" fontId="8" fillId="0" borderId="13" xfId="2" applyFont="1" applyFill="1" applyBorder="1" applyAlignment="1" applyProtection="1">
      <alignment horizontal="left" vertical="center"/>
    </xf>
    <xf numFmtId="0" fontId="8" fillId="0" borderId="13" xfId="2" applyFont="1" applyFill="1" applyBorder="1" applyAlignment="1" applyProtection="1">
      <alignment horizontal="left" vertical="center" wrapText="1"/>
    </xf>
    <xf numFmtId="0" fontId="8" fillId="0" borderId="15" xfId="2" applyFont="1" applyFill="1" applyBorder="1" applyAlignment="1" applyProtection="1">
      <alignment horizontal="left" vertical="center" wrapText="1"/>
    </xf>
    <xf numFmtId="0" fontId="8" fillId="0" borderId="13" xfId="2" applyFont="1" applyFill="1" applyBorder="1" applyAlignment="1" applyProtection="1">
      <alignment vertical="center"/>
    </xf>
    <xf numFmtId="0" fontId="8" fillId="0" borderId="15" xfId="2" applyFont="1" applyFill="1" applyBorder="1" applyAlignment="1" applyProtection="1">
      <alignment vertical="center"/>
    </xf>
    <xf numFmtId="0" fontId="8" fillId="0" borderId="22" xfId="2" applyFont="1" applyFill="1" applyBorder="1" applyAlignment="1" applyProtection="1">
      <alignment horizontal="left" vertical="center"/>
    </xf>
    <xf numFmtId="0" fontId="8" fillId="0" borderId="23" xfId="2" applyFont="1" applyFill="1" applyBorder="1" applyAlignment="1" applyProtection="1">
      <alignment horizontal="left" vertical="center"/>
    </xf>
    <xf numFmtId="0" fontId="8" fillId="0" borderId="9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left" vertical="center"/>
    </xf>
    <xf numFmtId="0" fontId="8" fillId="0" borderId="26" xfId="2" applyFont="1" applyFill="1" applyBorder="1" applyAlignment="1" applyProtection="1">
      <alignment horizontal="left" vertical="center"/>
    </xf>
    <xf numFmtId="0" fontId="8" fillId="0" borderId="27" xfId="2" applyFont="1" applyFill="1" applyBorder="1" applyAlignment="1" applyProtection="1">
      <alignment horizontal="left" vertical="center"/>
    </xf>
    <xf numFmtId="0" fontId="8" fillId="0" borderId="13" xfId="3" applyFont="1" applyFill="1" applyBorder="1" applyAlignment="1" applyProtection="1">
      <alignment vertical="center" wrapText="1"/>
    </xf>
    <xf numFmtId="0" fontId="8" fillId="0" borderId="15" xfId="3" applyFont="1" applyFill="1" applyBorder="1" applyAlignment="1" applyProtection="1">
      <alignment vertical="center" wrapText="1"/>
    </xf>
    <xf numFmtId="0" fontId="8" fillId="0" borderId="19" xfId="2" applyFont="1" applyFill="1" applyBorder="1" applyAlignment="1" applyProtection="1">
      <alignment horizontal="left" vertical="center"/>
    </xf>
    <xf numFmtId="0" fontId="8" fillId="0" borderId="20" xfId="2" applyFont="1" applyFill="1" applyBorder="1" applyAlignment="1" applyProtection="1">
      <alignment horizontal="left" vertical="center"/>
    </xf>
    <xf numFmtId="0" fontId="8" fillId="0" borderId="21" xfId="2" applyFont="1" applyFill="1" applyBorder="1" applyAlignment="1" applyProtection="1">
      <alignment horizontal="left" vertical="center"/>
    </xf>
    <xf numFmtId="0" fontId="28" fillId="9" borderId="13" xfId="2" applyFont="1" applyFill="1" applyBorder="1" applyAlignment="1" applyProtection="1">
      <alignment horizontal="left" vertical="center"/>
    </xf>
    <xf numFmtId="176" fontId="33" fillId="0" borderId="19" xfId="2" applyNumberFormat="1" applyFont="1" applyFill="1" applyBorder="1" applyAlignment="1" applyProtection="1">
      <alignment horizontal="left" vertical="center"/>
      <protection locked="0"/>
    </xf>
    <xf numFmtId="176" fontId="33" fillId="0" borderId="20" xfId="2" applyNumberFormat="1" applyFont="1" applyFill="1" applyBorder="1" applyAlignment="1" applyProtection="1">
      <alignment horizontal="left" vertical="center"/>
      <protection locked="0"/>
    </xf>
    <xf numFmtId="176" fontId="33" fillId="0" borderId="21" xfId="2" applyNumberFormat="1" applyFont="1" applyFill="1" applyBorder="1" applyAlignment="1" applyProtection="1">
      <alignment horizontal="left" vertical="center"/>
      <protection locked="0"/>
    </xf>
    <xf numFmtId="0" fontId="2" fillId="0" borderId="19" xfId="2" applyFont="1" applyFill="1" applyBorder="1" applyAlignment="1" applyProtection="1">
      <alignment horizontal="left" vertical="center"/>
    </xf>
    <xf numFmtId="0" fontId="2" fillId="0" borderId="20" xfId="2" applyFont="1" applyFill="1" applyBorder="1" applyAlignment="1" applyProtection="1">
      <alignment horizontal="left" vertical="center"/>
    </xf>
    <xf numFmtId="0" fontId="2" fillId="0" borderId="21" xfId="2" applyFont="1" applyFill="1" applyBorder="1" applyAlignment="1" applyProtection="1">
      <alignment horizontal="left" vertical="center"/>
    </xf>
    <xf numFmtId="0" fontId="28" fillId="9" borderId="44" xfId="2" applyFont="1" applyFill="1" applyBorder="1" applyAlignment="1" applyProtection="1">
      <alignment horizontal="left" vertical="center" shrinkToFit="1"/>
    </xf>
    <xf numFmtId="0" fontId="28" fillId="9" borderId="45" xfId="2" applyFont="1" applyFill="1" applyBorder="1" applyAlignment="1" applyProtection="1">
      <alignment horizontal="left" vertical="center" shrinkToFit="1"/>
    </xf>
    <xf numFmtId="0" fontId="28" fillId="9" borderId="47" xfId="2" applyFont="1" applyFill="1" applyBorder="1" applyAlignment="1" applyProtection="1">
      <alignment horizontal="left" vertical="center" shrinkToFit="1"/>
    </xf>
    <xf numFmtId="0" fontId="2" fillId="0" borderId="13" xfId="2" applyFont="1" applyFill="1" applyBorder="1" applyAlignment="1" applyProtection="1">
      <alignment vertical="center" wrapText="1"/>
    </xf>
    <xf numFmtId="0" fontId="2" fillId="0" borderId="15" xfId="2" applyFont="1" applyFill="1" applyBorder="1" applyAlignment="1" applyProtection="1">
      <alignment vertical="center" wrapText="1"/>
    </xf>
    <xf numFmtId="0" fontId="2" fillId="0" borderId="44" xfId="2" applyFont="1" applyFill="1" applyBorder="1" applyAlignment="1" applyProtection="1">
      <alignment horizontal="left" vertical="center"/>
    </xf>
    <xf numFmtId="0" fontId="2" fillId="0" borderId="45" xfId="2" applyFont="1" applyFill="1" applyBorder="1" applyAlignment="1" applyProtection="1">
      <alignment horizontal="left" vertical="center"/>
    </xf>
    <xf numFmtId="0" fontId="2" fillId="0" borderId="47" xfId="2" applyFont="1" applyFill="1" applyBorder="1" applyAlignment="1" applyProtection="1">
      <alignment horizontal="left" vertical="center"/>
    </xf>
    <xf numFmtId="0" fontId="2" fillId="0" borderId="17" xfId="2" applyFont="1" applyFill="1" applyBorder="1" applyAlignment="1" applyProtection="1">
      <alignment horizontal="center" vertical="center" wrapText="1"/>
    </xf>
    <xf numFmtId="177" fontId="28" fillId="0" borderId="17" xfId="2" applyNumberFormat="1" applyFont="1" applyFill="1" applyBorder="1" applyAlignment="1" applyProtection="1">
      <alignment horizontal="left" vertical="center"/>
      <protection locked="0"/>
    </xf>
    <xf numFmtId="0" fontId="2" fillId="0" borderId="17" xfId="2" applyFont="1" applyFill="1" applyBorder="1" applyAlignment="1" applyProtection="1">
      <alignment vertical="center" wrapText="1"/>
    </xf>
    <xf numFmtId="0" fontId="2" fillId="0" borderId="18" xfId="2" applyFont="1" applyFill="1" applyBorder="1" applyAlignment="1" applyProtection="1">
      <alignment vertical="center" wrapText="1"/>
    </xf>
    <xf numFmtId="0" fontId="2" fillId="0" borderId="86" xfId="2" applyFont="1" applyFill="1" applyBorder="1" applyAlignment="1" applyProtection="1">
      <alignment horizontal="center" vertical="center"/>
    </xf>
    <xf numFmtId="0" fontId="2" fillId="0" borderId="87" xfId="2" applyFont="1" applyFill="1" applyBorder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center" vertical="center"/>
    </xf>
    <xf numFmtId="0" fontId="2" fillId="0" borderId="22" xfId="2" applyFont="1" applyFill="1" applyBorder="1" applyAlignment="1" applyProtection="1">
      <alignment horizontal="left" vertical="center"/>
    </xf>
    <xf numFmtId="0" fontId="2" fillId="0" borderId="23" xfId="2" applyFont="1" applyFill="1" applyBorder="1" applyAlignment="1" applyProtection="1">
      <alignment horizontal="left" vertical="center"/>
    </xf>
    <xf numFmtId="0" fontId="2" fillId="0" borderId="24" xfId="2" applyFont="1" applyFill="1" applyBorder="1" applyAlignment="1" applyProtection="1">
      <alignment horizontal="left" vertical="center"/>
    </xf>
    <xf numFmtId="0" fontId="2" fillId="0" borderId="9" xfId="2" applyFont="1" applyFill="1" applyBorder="1" applyAlignment="1" applyProtection="1">
      <alignment horizontal="left" vertical="center"/>
    </xf>
    <xf numFmtId="0" fontId="2" fillId="0" borderId="0" xfId="2" applyFont="1" applyFill="1" applyBorder="1" applyAlignment="1" applyProtection="1">
      <alignment horizontal="left" vertical="center"/>
    </xf>
    <xf numFmtId="0" fontId="2" fillId="0" borderId="10" xfId="2" applyFont="1" applyFill="1" applyBorder="1" applyAlignment="1" applyProtection="1">
      <alignment horizontal="left" vertical="center"/>
    </xf>
    <xf numFmtId="0" fontId="2" fillId="0" borderId="26" xfId="2" applyFont="1" applyFill="1" applyBorder="1" applyAlignment="1" applyProtection="1">
      <alignment horizontal="left" vertical="center"/>
    </xf>
    <xf numFmtId="0" fontId="2" fillId="0" borderId="27" xfId="2" applyFont="1" applyFill="1" applyBorder="1" applyAlignment="1" applyProtection="1">
      <alignment horizontal="left" vertical="center"/>
    </xf>
    <xf numFmtId="0" fontId="2" fillId="0" borderId="28" xfId="2" applyFont="1" applyFill="1" applyBorder="1" applyAlignment="1" applyProtection="1">
      <alignment horizontal="left" vertical="center"/>
    </xf>
    <xf numFmtId="0" fontId="8" fillId="8" borderId="13" xfId="2" applyFont="1" applyFill="1" applyBorder="1" applyAlignment="1" applyProtection="1">
      <alignment horizontal="center" vertical="center" wrapText="1"/>
    </xf>
    <xf numFmtId="0" fontId="8" fillId="8" borderId="19" xfId="2" applyFont="1" applyFill="1" applyBorder="1" applyAlignment="1" applyProtection="1">
      <alignment horizontal="center" vertical="center" wrapText="1"/>
    </xf>
    <xf numFmtId="0" fontId="2" fillId="0" borderId="79" xfId="2" applyFont="1" applyFill="1" applyBorder="1" applyAlignment="1" applyProtection="1">
      <alignment horizontal="center" vertical="center" wrapText="1"/>
    </xf>
    <xf numFmtId="0" fontId="2" fillId="0" borderId="80" xfId="2" applyFont="1" applyFill="1" applyBorder="1" applyAlignment="1" applyProtection="1">
      <alignment horizontal="center" vertical="center" wrapText="1"/>
    </xf>
    <xf numFmtId="0" fontId="2" fillId="0" borderId="77" xfId="2" applyFont="1" applyFill="1" applyBorder="1" applyAlignment="1" applyProtection="1">
      <alignment horizontal="center" vertical="center" wrapText="1"/>
    </xf>
    <xf numFmtId="0" fontId="2" fillId="0" borderId="78" xfId="2" applyFont="1" applyFill="1" applyBorder="1" applyAlignment="1" applyProtection="1">
      <alignment horizontal="center" vertical="center" wrapText="1"/>
    </xf>
    <xf numFmtId="0" fontId="2" fillId="0" borderId="75" xfId="2" applyFont="1" applyFill="1" applyBorder="1" applyAlignment="1" applyProtection="1">
      <alignment horizontal="center" vertical="center" wrapText="1"/>
    </xf>
    <xf numFmtId="0" fontId="2" fillId="0" borderId="76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left" vertical="center"/>
    </xf>
    <xf numFmtId="0" fontId="11" fillId="0" borderId="10" xfId="2" applyFont="1" applyFill="1" applyBorder="1" applyAlignment="1" applyProtection="1">
      <alignment horizontal="left" vertical="center"/>
    </xf>
    <xf numFmtId="0" fontId="8" fillId="0" borderId="22" xfId="2" applyFont="1" applyFill="1" applyBorder="1" applyAlignment="1" applyProtection="1">
      <alignment horizontal="left" vertical="center" wrapText="1"/>
    </xf>
    <xf numFmtId="0" fontId="8" fillId="0" borderId="24" xfId="2" applyFont="1" applyFill="1" applyBorder="1" applyAlignment="1" applyProtection="1">
      <alignment horizontal="left" vertical="center" wrapText="1"/>
    </xf>
    <xf numFmtId="0" fontId="8" fillId="0" borderId="9" xfId="2" applyFont="1" applyFill="1" applyBorder="1" applyAlignment="1" applyProtection="1">
      <alignment horizontal="left" vertical="center" wrapText="1"/>
    </xf>
    <xf numFmtId="0" fontId="8" fillId="0" borderId="10" xfId="2" applyFont="1" applyFill="1" applyBorder="1" applyAlignment="1" applyProtection="1">
      <alignment horizontal="left" vertical="center" wrapText="1"/>
    </xf>
    <xf numFmtId="0" fontId="8" fillId="0" borderId="26" xfId="2" applyFont="1" applyFill="1" applyBorder="1" applyAlignment="1" applyProtection="1">
      <alignment horizontal="left" vertical="center" wrapText="1"/>
    </xf>
    <xf numFmtId="0" fontId="8" fillId="0" borderId="28" xfId="2" applyFont="1" applyFill="1" applyBorder="1" applyAlignment="1" applyProtection="1">
      <alignment horizontal="left" vertical="center" wrapText="1"/>
    </xf>
    <xf numFmtId="0" fontId="8" fillId="0" borderId="19" xfId="2" applyFont="1" applyFill="1" applyBorder="1" applyAlignment="1" applyProtection="1">
      <alignment horizontal="left" vertical="center" wrapText="1"/>
    </xf>
    <xf numFmtId="0" fontId="8" fillId="0" borderId="20" xfId="2" applyFont="1" applyFill="1" applyBorder="1" applyAlignment="1" applyProtection="1">
      <alignment horizontal="left" vertical="center" wrapText="1"/>
    </xf>
    <xf numFmtId="0" fontId="8" fillId="0" borderId="21" xfId="2" applyFont="1" applyFill="1" applyBorder="1" applyAlignment="1" applyProtection="1">
      <alignment horizontal="left" vertical="center" wrapText="1"/>
    </xf>
    <xf numFmtId="0" fontId="33" fillId="9" borderId="13" xfId="3" applyFont="1" applyFill="1" applyBorder="1" applyAlignment="1" applyProtection="1">
      <alignment horizontal="left" vertical="center" shrinkToFit="1"/>
    </xf>
    <xf numFmtId="0" fontId="7" fillId="0" borderId="13" xfId="2" applyFont="1" applyFill="1" applyBorder="1" applyAlignment="1" applyProtection="1">
      <alignment horizontal="left" vertical="center" wrapText="1"/>
    </xf>
    <xf numFmtId="0" fontId="7" fillId="0" borderId="15" xfId="2" applyFont="1" applyFill="1" applyBorder="1" applyAlignment="1" applyProtection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</xf>
    <xf numFmtId="0" fontId="8" fillId="0" borderId="17" xfId="3" applyFont="1" applyFill="1" applyBorder="1" applyAlignment="1" applyProtection="1">
      <alignment vertical="center" wrapText="1"/>
    </xf>
    <xf numFmtId="0" fontId="8" fillId="0" borderId="18" xfId="3" applyFont="1" applyFill="1" applyBorder="1" applyAlignment="1" applyProtection="1">
      <alignment vertical="center" wrapText="1"/>
    </xf>
    <xf numFmtId="0" fontId="8" fillId="0" borderId="13" xfId="2" applyFont="1" applyFill="1" applyBorder="1" applyAlignment="1" applyProtection="1">
      <alignment vertical="center" wrapText="1"/>
    </xf>
    <xf numFmtId="0" fontId="8" fillId="0" borderId="15" xfId="2" applyFont="1" applyFill="1" applyBorder="1" applyAlignment="1" applyProtection="1">
      <alignment vertical="center" wrapText="1"/>
    </xf>
    <xf numFmtId="0" fontId="28" fillId="9" borderId="19" xfId="2" applyFont="1" applyFill="1" applyBorder="1" applyAlignment="1" applyProtection="1">
      <alignment horizontal="left" vertical="center" shrinkToFit="1"/>
    </xf>
    <xf numFmtId="0" fontId="28" fillId="9" borderId="20" xfId="2" applyFont="1" applyFill="1" applyBorder="1" applyAlignment="1" applyProtection="1">
      <alignment horizontal="left" vertical="center" shrinkToFit="1"/>
    </xf>
    <xf numFmtId="0" fontId="28" fillId="9" borderId="21" xfId="2" applyFont="1" applyFill="1" applyBorder="1" applyAlignment="1" applyProtection="1">
      <alignment horizontal="left" vertical="center" shrinkToFit="1"/>
    </xf>
    <xf numFmtId="0" fontId="2" fillId="0" borderId="13" xfId="3" applyFont="1" applyFill="1" applyBorder="1" applyAlignment="1" applyProtection="1">
      <alignment vertical="center" wrapText="1"/>
    </xf>
    <xf numFmtId="0" fontId="2" fillId="0" borderId="15" xfId="3" applyFont="1" applyFill="1" applyBorder="1" applyAlignment="1" applyProtection="1">
      <alignment vertical="center" wrapText="1"/>
    </xf>
    <xf numFmtId="0" fontId="2" fillId="2" borderId="19" xfId="2" applyFont="1" applyFill="1" applyBorder="1" applyAlignment="1" applyProtection="1">
      <alignment horizontal="left" vertical="center" wrapText="1"/>
    </xf>
    <xf numFmtId="0" fontId="2" fillId="2" borderId="20" xfId="2" applyFont="1" applyFill="1" applyBorder="1" applyAlignment="1" applyProtection="1">
      <alignment horizontal="left" vertical="center" wrapText="1"/>
    </xf>
    <xf numFmtId="0" fontId="2" fillId="2" borderId="39" xfId="2" applyFont="1" applyFill="1" applyBorder="1" applyAlignment="1" applyProtection="1">
      <alignment horizontal="left" vertical="center" wrapText="1"/>
    </xf>
    <xf numFmtId="0" fontId="8" fillId="0" borderId="13" xfId="3" applyFont="1" applyFill="1" applyBorder="1" applyAlignment="1" applyProtection="1">
      <alignment horizontal="center" vertical="center" wrapText="1"/>
    </xf>
    <xf numFmtId="49" fontId="28" fillId="0" borderId="19" xfId="3" applyNumberFormat="1" applyFont="1" applyFill="1" applyBorder="1" applyAlignment="1" applyProtection="1">
      <alignment horizontal="left" vertical="center" shrinkToFit="1"/>
      <protection locked="0"/>
    </xf>
    <xf numFmtId="49" fontId="28" fillId="0" borderId="20" xfId="3" applyNumberFormat="1" applyFont="1" applyFill="1" applyBorder="1" applyAlignment="1" applyProtection="1">
      <alignment horizontal="left" vertical="center" shrinkToFit="1"/>
      <protection locked="0"/>
    </xf>
    <xf numFmtId="49" fontId="28" fillId="0" borderId="21" xfId="3" applyNumberFormat="1" applyFont="1" applyFill="1" applyBorder="1" applyAlignment="1" applyProtection="1">
      <alignment horizontal="left" vertical="center" shrinkToFit="1"/>
      <protection locked="0"/>
    </xf>
    <xf numFmtId="0" fontId="2" fillId="0" borderId="8" xfId="2" applyFont="1" applyFill="1" applyBorder="1" applyAlignment="1" applyProtection="1">
      <alignment horizontal="center" vertical="center" wrapText="1"/>
    </xf>
    <xf numFmtId="0" fontId="2" fillId="2" borderId="26" xfId="2" applyFont="1" applyFill="1" applyBorder="1" applyAlignment="1" applyProtection="1">
      <alignment horizontal="left" vertical="center" wrapText="1"/>
    </xf>
    <xf numFmtId="0" fontId="2" fillId="2" borderId="27" xfId="2" applyFont="1" applyFill="1" applyBorder="1" applyAlignment="1" applyProtection="1">
      <alignment horizontal="left" vertical="center" wrapText="1"/>
    </xf>
    <xf numFmtId="0" fontId="2" fillId="2" borderId="29" xfId="2" applyFont="1" applyFill="1" applyBorder="1" applyAlignment="1" applyProtection="1">
      <alignment horizontal="left" vertical="center" wrapText="1"/>
    </xf>
    <xf numFmtId="0" fontId="2" fillId="9" borderId="19" xfId="2" applyFont="1" applyFill="1" applyBorder="1" applyAlignment="1" applyProtection="1">
      <alignment horizontal="right" vertical="center" shrinkToFit="1"/>
    </xf>
    <xf numFmtId="0" fontId="2" fillId="9" borderId="20" xfId="2" applyFont="1" applyFill="1" applyBorder="1" applyAlignment="1" applyProtection="1">
      <alignment horizontal="right" vertical="center" shrinkToFit="1"/>
    </xf>
    <xf numFmtId="0" fontId="2" fillId="9" borderId="20" xfId="2" applyFont="1" applyFill="1" applyBorder="1" applyAlignment="1" applyProtection="1">
      <alignment horizontal="left" vertical="center" shrinkToFit="1"/>
    </xf>
    <xf numFmtId="0" fontId="2" fillId="9" borderId="21" xfId="2" applyFont="1" applyFill="1" applyBorder="1" applyAlignment="1" applyProtection="1">
      <alignment horizontal="left" vertical="center" shrinkToFit="1"/>
    </xf>
    <xf numFmtId="0" fontId="2" fillId="9" borderId="22" xfId="2" applyFont="1" applyFill="1" applyBorder="1" applyAlignment="1" applyProtection="1">
      <alignment horizontal="right" vertical="center" shrinkToFit="1"/>
    </xf>
    <xf numFmtId="0" fontId="2" fillId="9" borderId="23" xfId="2" applyFont="1" applyFill="1" applyBorder="1" applyAlignment="1" applyProtection="1">
      <alignment horizontal="right" vertical="center" shrinkToFit="1"/>
    </xf>
    <xf numFmtId="0" fontId="2" fillId="0" borderId="89" xfId="2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6" xfId="2" applyFont="1" applyFill="1" applyBorder="1" applyAlignment="1" applyProtection="1">
      <alignment horizontal="center" vertical="center"/>
    </xf>
    <xf numFmtId="0" fontId="2" fillId="0" borderId="54" xfId="2" applyFont="1" applyFill="1" applyBorder="1" applyAlignment="1" applyProtection="1">
      <alignment horizontal="left" vertical="center" wrapText="1"/>
    </xf>
    <xf numFmtId="0" fontId="2" fillId="0" borderId="20" xfId="2" applyFont="1" applyFill="1" applyBorder="1" applyAlignment="1" applyProtection="1">
      <alignment horizontal="left" vertical="center" wrapText="1"/>
    </xf>
    <xf numFmtId="0" fontId="2" fillId="0" borderId="39" xfId="2" applyFont="1" applyFill="1" applyBorder="1" applyAlignment="1" applyProtection="1">
      <alignment horizontal="left" vertical="center" wrapText="1"/>
    </xf>
    <xf numFmtId="0" fontId="2" fillId="0" borderId="19" xfId="2" applyFont="1" applyFill="1" applyBorder="1" applyAlignment="1" applyProtection="1">
      <alignment horizontal="center" vertical="center" wrapText="1"/>
    </xf>
    <xf numFmtId="49" fontId="28" fillId="0" borderId="1" xfId="2" applyNumberFormat="1" applyFont="1" applyFill="1" applyBorder="1" applyAlignment="1" applyProtection="1">
      <alignment horizontal="left" vertical="center" shrinkToFit="1"/>
      <protection locked="0"/>
    </xf>
    <xf numFmtId="49" fontId="28" fillId="0" borderId="2" xfId="2" applyNumberFormat="1" applyFont="1" applyFill="1" applyBorder="1" applyAlignment="1" applyProtection="1">
      <alignment horizontal="left" vertical="center" shrinkToFit="1"/>
      <protection locked="0"/>
    </xf>
    <xf numFmtId="49" fontId="28" fillId="0" borderId="3" xfId="2" applyNumberFormat="1" applyFont="1" applyFill="1" applyBorder="1" applyAlignment="1" applyProtection="1">
      <alignment horizontal="left" vertical="center" shrinkToFit="1"/>
      <protection locked="0"/>
    </xf>
    <xf numFmtId="0" fontId="2" fillId="0" borderId="4" xfId="2" applyFont="1" applyFill="1" applyBorder="1" applyAlignment="1" applyProtection="1">
      <alignment horizontal="center" vertical="center" shrinkToFit="1"/>
    </xf>
    <xf numFmtId="0" fontId="2" fillId="0" borderId="5" xfId="2" applyFont="1" applyFill="1" applyBorder="1" applyAlignment="1" applyProtection="1">
      <alignment horizontal="center" vertical="center" shrinkToFit="1"/>
    </xf>
    <xf numFmtId="0" fontId="2" fillId="0" borderId="83" xfId="2" applyFont="1" applyFill="1" applyBorder="1" applyAlignment="1" applyProtection="1">
      <alignment horizontal="center" vertical="center"/>
    </xf>
    <xf numFmtId="0" fontId="2" fillId="0" borderId="88" xfId="2" applyFont="1" applyFill="1" applyBorder="1" applyAlignment="1" applyProtection="1">
      <alignment horizontal="center" vertical="center"/>
    </xf>
    <xf numFmtId="0" fontId="2" fillId="0" borderId="27" xfId="2" applyFont="1" applyFill="1" applyBorder="1" applyAlignment="1" applyProtection="1">
      <alignment horizontal="left" vertical="center" wrapText="1"/>
    </xf>
    <xf numFmtId="0" fontId="2" fillId="0" borderId="42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left" vertical="center" wrapText="1"/>
    </xf>
    <xf numFmtId="0" fontId="2" fillId="0" borderId="20" xfId="2" applyFont="1" applyFill="1" applyBorder="1" applyAlignment="1" applyProtection="1">
      <alignment horizontal="center" vertical="center" wrapText="1"/>
    </xf>
    <xf numFmtId="0" fontId="2" fillId="0" borderId="39" xfId="2" applyFont="1" applyFill="1" applyBorder="1" applyAlignment="1" applyProtection="1">
      <alignment horizontal="center" vertical="center" wrapText="1"/>
    </xf>
    <xf numFmtId="0" fontId="8" fillId="8" borderId="14" xfId="2" applyFont="1" applyFill="1" applyBorder="1" applyAlignment="1" applyProtection="1">
      <alignment horizontal="left" vertical="center"/>
    </xf>
    <xf numFmtId="0" fontId="8" fillId="8" borderId="14" xfId="2" applyFont="1" applyFill="1" applyBorder="1" applyAlignment="1" applyProtection="1">
      <alignment horizontal="center" vertical="center" wrapText="1"/>
    </xf>
    <xf numFmtId="0" fontId="8" fillId="8" borderId="22" xfId="2" applyFont="1" applyFill="1" applyBorder="1" applyAlignment="1" applyProtection="1">
      <alignment horizontal="center" vertical="center" wrapText="1"/>
    </xf>
    <xf numFmtId="0" fontId="2" fillId="0" borderId="23" xfId="2" applyFont="1" applyFill="1" applyBorder="1" applyAlignment="1" applyProtection="1">
      <alignment horizontal="left" vertical="center" wrapText="1"/>
    </xf>
    <xf numFmtId="0" fontId="2" fillId="0" borderId="25" xfId="2" applyFont="1" applyFill="1" applyBorder="1" applyAlignment="1" applyProtection="1">
      <alignment horizontal="left" vertical="center" wrapText="1"/>
    </xf>
    <xf numFmtId="0" fontId="8" fillId="8" borderId="13" xfId="2" applyFont="1" applyFill="1" applyBorder="1" applyAlignment="1" applyProtection="1">
      <alignment horizontal="left" vertical="center"/>
    </xf>
    <xf numFmtId="0" fontId="11" fillId="0" borderId="51" xfId="2" applyFont="1" applyFill="1" applyBorder="1" applyAlignment="1" applyProtection="1">
      <alignment horizontal="left" vertical="center"/>
    </xf>
    <xf numFmtId="0" fontId="11" fillId="0" borderId="52" xfId="2" applyFont="1" applyFill="1" applyBorder="1" applyAlignment="1" applyProtection="1">
      <alignment horizontal="left" vertical="center"/>
    </xf>
    <xf numFmtId="0" fontId="11" fillId="0" borderId="90" xfId="2" applyFont="1" applyFill="1" applyBorder="1" applyAlignment="1" applyProtection="1">
      <alignment horizontal="left" vertical="center"/>
    </xf>
    <xf numFmtId="0" fontId="2" fillId="0" borderId="22" xfId="2" applyFont="1" applyFill="1" applyBorder="1" applyAlignment="1" applyProtection="1">
      <alignment horizontal="center" vertical="center" wrapText="1"/>
    </xf>
    <xf numFmtId="0" fontId="2" fillId="0" borderId="24" xfId="2" applyFont="1" applyFill="1" applyBorder="1" applyAlignment="1" applyProtection="1">
      <alignment horizontal="center" vertical="center" wrapText="1"/>
    </xf>
    <xf numFmtId="0" fontId="2" fillId="0" borderId="9" xfId="2" applyFont="1" applyFill="1" applyBorder="1" applyAlignment="1" applyProtection="1">
      <alignment horizontal="center" vertical="center" wrapText="1"/>
    </xf>
    <xf numFmtId="0" fontId="2" fillId="0" borderId="10" xfId="2" applyFont="1" applyFill="1" applyBorder="1" applyAlignment="1" applyProtection="1">
      <alignment horizontal="center" vertical="center" wrapText="1"/>
    </xf>
    <xf numFmtId="0" fontId="2" fillId="0" borderId="48" xfId="2" applyFont="1" applyFill="1" applyBorder="1" applyAlignment="1" applyProtection="1">
      <alignment horizontal="center" vertical="center" wrapText="1"/>
    </xf>
    <xf numFmtId="0" fontId="2" fillId="0" borderId="62" xfId="2" applyFont="1" applyFill="1" applyBorder="1" applyAlignment="1" applyProtection="1">
      <alignment horizontal="center" vertical="center" wrapText="1"/>
    </xf>
    <xf numFmtId="0" fontId="2" fillId="0" borderId="17" xfId="2" applyFont="1" applyFill="1" applyBorder="1" applyAlignment="1" applyProtection="1">
      <alignment horizontal="left" vertical="center" wrapText="1"/>
    </xf>
    <xf numFmtId="0" fontId="2" fillId="0" borderId="18" xfId="2" applyFont="1" applyFill="1" applyBorder="1" applyAlignment="1" applyProtection="1">
      <alignment horizontal="left" vertical="center" wrapText="1"/>
    </xf>
    <xf numFmtId="0" fontId="8" fillId="8" borderId="104" xfId="2" applyFont="1" applyFill="1" applyBorder="1" applyAlignment="1" applyProtection="1">
      <alignment horizontal="left" vertical="center"/>
    </xf>
    <xf numFmtId="0" fontId="8" fillId="8" borderId="104" xfId="2" applyFont="1" applyFill="1" applyBorder="1" applyAlignment="1" applyProtection="1">
      <alignment horizontal="center" vertical="center" wrapText="1"/>
    </xf>
    <xf numFmtId="0" fontId="2" fillId="8" borderId="48" xfId="2" applyFont="1" applyFill="1" applyBorder="1" applyAlignment="1" applyProtection="1">
      <alignment horizontal="left" vertical="center" wrapText="1"/>
    </xf>
    <xf numFmtId="0" fontId="2" fillId="8" borderId="31" xfId="2" applyFont="1" applyFill="1" applyBorder="1" applyAlignment="1" applyProtection="1">
      <alignment horizontal="left" vertical="center" wrapText="1"/>
    </xf>
    <xf numFmtId="0" fontId="2" fillId="8" borderId="32" xfId="2" applyFont="1" applyFill="1" applyBorder="1" applyAlignment="1" applyProtection="1">
      <alignment horizontal="left" vertical="center" wrapText="1"/>
    </xf>
    <xf numFmtId="0" fontId="15" fillId="3" borderId="37" xfId="2" applyFont="1" applyFill="1" applyBorder="1" applyAlignment="1" applyProtection="1">
      <alignment horizontal="center" vertical="center"/>
    </xf>
    <xf numFmtId="0" fontId="15" fillId="3" borderId="51" xfId="2" applyFont="1" applyFill="1" applyBorder="1" applyAlignment="1" applyProtection="1">
      <alignment horizontal="center" vertical="center"/>
    </xf>
    <xf numFmtId="0" fontId="15" fillId="3" borderId="52" xfId="2" applyFont="1" applyFill="1" applyBorder="1" applyAlignment="1" applyProtection="1">
      <alignment horizontal="center" vertical="center"/>
    </xf>
    <xf numFmtId="0" fontId="15" fillId="3" borderId="34" xfId="2" applyFont="1" applyFill="1" applyBorder="1" applyAlignment="1" applyProtection="1">
      <alignment horizontal="center" vertical="center"/>
    </xf>
    <xf numFmtId="0" fontId="15" fillId="3" borderId="57" xfId="2" applyFont="1" applyFill="1" applyBorder="1" applyAlignment="1" applyProtection="1">
      <alignment horizontal="center" vertical="center"/>
    </xf>
    <xf numFmtId="0" fontId="15" fillId="3" borderId="38" xfId="2" applyFont="1" applyFill="1" applyBorder="1" applyAlignment="1" applyProtection="1">
      <alignment horizontal="center" vertical="center"/>
    </xf>
    <xf numFmtId="0" fontId="8" fillId="8" borderId="17" xfId="2" applyFont="1" applyFill="1" applyBorder="1" applyAlignment="1" applyProtection="1">
      <alignment horizontal="left" vertical="center"/>
    </xf>
    <xf numFmtId="0" fontId="8" fillId="8" borderId="17" xfId="2" applyFont="1" applyFill="1" applyBorder="1" applyAlignment="1" applyProtection="1">
      <alignment horizontal="center" vertical="center" wrapText="1"/>
    </xf>
    <xf numFmtId="0" fontId="2" fillId="0" borderId="44" xfId="3" applyFont="1" applyFill="1" applyBorder="1" applyAlignment="1" applyProtection="1">
      <alignment horizontal="left" vertical="center"/>
    </xf>
    <xf numFmtId="0" fontId="2" fillId="0" borderId="45" xfId="3" applyFont="1" applyFill="1" applyBorder="1" applyAlignment="1" applyProtection="1">
      <alignment horizontal="left" vertical="center"/>
    </xf>
    <xf numFmtId="0" fontId="2" fillId="0" borderId="47" xfId="3" applyFont="1" applyFill="1" applyBorder="1" applyAlignment="1" applyProtection="1">
      <alignment horizontal="left" vertical="center"/>
    </xf>
    <xf numFmtId="0" fontId="28" fillId="0" borderId="1" xfId="2" applyFont="1" applyFill="1" applyBorder="1" applyAlignment="1" applyProtection="1">
      <alignment horizontal="left" vertical="center"/>
      <protection locked="0"/>
    </xf>
    <xf numFmtId="0" fontId="28" fillId="0" borderId="2" xfId="2" applyFont="1" applyFill="1" applyBorder="1" applyAlignment="1" applyProtection="1">
      <alignment horizontal="left" vertical="center"/>
      <protection locked="0"/>
    </xf>
    <xf numFmtId="0" fontId="28" fillId="0" borderId="3" xfId="2" applyFont="1" applyFill="1" applyBorder="1" applyAlignment="1" applyProtection="1">
      <alignment horizontal="left" vertical="center"/>
      <protection locked="0"/>
    </xf>
    <xf numFmtId="0" fontId="2" fillId="8" borderId="22" xfId="2" applyFont="1" applyFill="1" applyBorder="1" applyAlignment="1" applyProtection="1">
      <alignment horizontal="center" vertical="center" wrapText="1"/>
    </xf>
    <xf numFmtId="0" fontId="2" fillId="8" borderId="24" xfId="2" applyFont="1" applyFill="1" applyBorder="1" applyAlignment="1" applyProtection="1">
      <alignment horizontal="center" vertical="center" wrapText="1"/>
    </xf>
    <xf numFmtId="0" fontId="2" fillId="8" borderId="9" xfId="2" applyFont="1" applyFill="1" applyBorder="1" applyAlignment="1" applyProtection="1">
      <alignment horizontal="center" vertical="center" wrapText="1"/>
    </xf>
    <xf numFmtId="0" fontId="2" fillId="8" borderId="10" xfId="2" applyFont="1" applyFill="1" applyBorder="1" applyAlignment="1" applyProtection="1">
      <alignment horizontal="center" vertical="center" wrapText="1"/>
    </xf>
    <xf numFmtId="0" fontId="2" fillId="8" borderId="48" xfId="2" applyFont="1" applyFill="1" applyBorder="1" applyAlignment="1" applyProtection="1">
      <alignment horizontal="center" vertical="center" wrapText="1"/>
    </xf>
    <xf numFmtId="0" fontId="2" fillId="8" borderId="62" xfId="2" applyFont="1" applyFill="1" applyBorder="1" applyAlignment="1" applyProtection="1">
      <alignment horizontal="center" vertical="center" wrapText="1"/>
    </xf>
    <xf numFmtId="0" fontId="5" fillId="2" borderId="49" xfId="2" applyFont="1" applyFill="1" applyBorder="1" applyAlignment="1" applyProtection="1">
      <alignment horizontal="center" vertical="center"/>
    </xf>
    <xf numFmtId="0" fontId="5" fillId="2" borderId="88" xfId="2" applyFont="1" applyFill="1" applyBorder="1" applyAlignment="1" applyProtection="1">
      <alignment horizontal="center" vertical="center"/>
    </xf>
    <xf numFmtId="0" fontId="31" fillId="0" borderId="88" xfId="2" applyFont="1" applyFill="1" applyBorder="1" applyAlignment="1" applyProtection="1">
      <alignment horizontal="center" vertical="center"/>
    </xf>
    <xf numFmtId="0" fontId="31" fillId="0" borderId="5" xfId="2" applyFont="1" applyFill="1" applyBorder="1" applyAlignment="1" applyProtection="1">
      <alignment horizontal="center" vertical="center"/>
    </xf>
    <xf numFmtId="0" fontId="31" fillId="0" borderId="6" xfId="2" applyFont="1" applyFill="1" applyBorder="1" applyAlignment="1" applyProtection="1">
      <alignment horizontal="center" vertical="center"/>
    </xf>
    <xf numFmtId="0" fontId="2" fillId="8" borderId="17" xfId="2" applyFont="1" applyFill="1" applyBorder="1" applyAlignment="1" applyProtection="1">
      <alignment horizontal="left" vertical="center"/>
    </xf>
    <xf numFmtId="0" fontId="2" fillId="8" borderId="17" xfId="2" applyFont="1" applyFill="1" applyBorder="1" applyAlignment="1" applyProtection="1">
      <alignment horizontal="center" vertical="center" wrapText="1"/>
    </xf>
    <xf numFmtId="0" fontId="2" fillId="2" borderId="44" xfId="2" applyFont="1" applyFill="1" applyBorder="1" applyAlignment="1" applyProtection="1">
      <alignment horizontal="left" vertical="center" wrapText="1"/>
    </xf>
    <xf numFmtId="0" fontId="2" fillId="2" borderId="45" xfId="2" applyFont="1" applyFill="1" applyBorder="1" applyAlignment="1" applyProtection="1">
      <alignment horizontal="left" vertical="center" wrapText="1"/>
    </xf>
    <xf numFmtId="0" fontId="2" fillId="2" borderId="46" xfId="2" applyFont="1" applyFill="1" applyBorder="1" applyAlignment="1" applyProtection="1">
      <alignment horizontal="left" vertical="center" wrapText="1"/>
    </xf>
    <xf numFmtId="0" fontId="2" fillId="8" borderId="13" xfId="2" applyFont="1" applyFill="1" applyBorder="1" applyAlignment="1" applyProtection="1">
      <alignment horizontal="left" vertical="center"/>
    </xf>
    <xf numFmtId="0" fontId="2" fillId="8" borderId="13" xfId="2" applyFont="1" applyFill="1" applyBorder="1" applyAlignment="1" applyProtection="1">
      <alignment horizontal="center" vertical="center" wrapText="1"/>
    </xf>
    <xf numFmtId="0" fontId="2" fillId="2" borderId="19" xfId="2" applyFont="1" applyFill="1" applyBorder="1" applyAlignment="1" applyProtection="1">
      <alignment horizontal="left" vertical="center"/>
    </xf>
    <xf numFmtId="0" fontId="2" fillId="2" borderId="20" xfId="2" applyFont="1" applyFill="1" applyBorder="1" applyAlignment="1" applyProtection="1">
      <alignment horizontal="left" vertical="center"/>
    </xf>
    <xf numFmtId="0" fontId="2" fillId="2" borderId="21" xfId="2" applyFont="1" applyFill="1" applyBorder="1" applyAlignment="1" applyProtection="1">
      <alignment horizontal="left" vertical="center"/>
    </xf>
    <xf numFmtId="0" fontId="2" fillId="2" borderId="19" xfId="3" applyFont="1" applyFill="1" applyBorder="1" applyAlignment="1" applyProtection="1">
      <alignment horizontal="left" vertical="center"/>
    </xf>
    <xf numFmtId="0" fontId="2" fillId="2" borderId="20" xfId="3" applyFont="1" applyFill="1" applyBorder="1" applyAlignment="1" applyProtection="1">
      <alignment horizontal="left" vertical="center"/>
    </xf>
    <xf numFmtId="0" fontId="2" fillId="2" borderId="21" xfId="3" applyFont="1" applyFill="1" applyBorder="1" applyAlignment="1" applyProtection="1">
      <alignment horizontal="left" vertical="center"/>
    </xf>
    <xf numFmtId="0" fontId="2" fillId="8" borderId="19" xfId="2" applyFont="1" applyFill="1" applyBorder="1" applyAlignment="1" applyProtection="1">
      <alignment horizontal="left" vertical="center"/>
    </xf>
    <xf numFmtId="0" fontId="2" fillId="8" borderId="20" xfId="2" applyFont="1" applyFill="1" applyBorder="1" applyAlignment="1" applyProtection="1">
      <alignment horizontal="left" vertical="center"/>
    </xf>
    <xf numFmtId="0" fontId="2" fillId="8" borderId="21" xfId="2" applyFont="1" applyFill="1" applyBorder="1" applyAlignment="1" applyProtection="1">
      <alignment horizontal="left" vertical="center"/>
    </xf>
    <xf numFmtId="0" fontId="2" fillId="8" borderId="19" xfId="2" applyFont="1" applyFill="1" applyBorder="1" applyAlignment="1" applyProtection="1">
      <alignment horizontal="center" vertical="center" wrapText="1"/>
    </xf>
    <xf numFmtId="0" fontId="2" fillId="8" borderId="20" xfId="2" applyFont="1" applyFill="1" applyBorder="1" applyAlignment="1" applyProtection="1">
      <alignment horizontal="center" vertical="center" wrapText="1"/>
    </xf>
    <xf numFmtId="0" fontId="35" fillId="0" borderId="65" xfId="0" applyFont="1" applyFill="1" applyBorder="1" applyAlignment="1" applyProtection="1">
      <alignment horizontal="center" vertical="center" shrinkToFit="1"/>
    </xf>
    <xf numFmtId="0" fontId="35" fillId="0" borderId="66" xfId="0" applyFont="1" applyFill="1" applyBorder="1" applyAlignment="1" applyProtection="1">
      <alignment horizontal="center" vertical="center" shrinkToFit="1"/>
    </xf>
    <xf numFmtId="0" fontId="35" fillId="0" borderId="105" xfId="0" applyFont="1" applyFill="1" applyBorder="1" applyAlignment="1" applyProtection="1">
      <alignment horizontal="center" vertical="center" shrinkToFit="1"/>
    </xf>
    <xf numFmtId="0" fontId="24" fillId="0" borderId="20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/>
    </xf>
    <xf numFmtId="0" fontId="24" fillId="0" borderId="15" xfId="0" applyFont="1" applyFill="1" applyBorder="1" applyAlignment="1" applyProtection="1">
      <alignment horizontal="center" vertical="center"/>
    </xf>
    <xf numFmtId="0" fontId="24" fillId="0" borderId="95" xfId="0" applyFont="1" applyFill="1" applyBorder="1" applyAlignment="1" applyProtection="1">
      <alignment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0" fillId="0" borderId="100" xfId="0" applyBorder="1" applyAlignment="1">
      <alignment vertical="center"/>
    </xf>
    <xf numFmtId="0" fontId="8" fillId="0" borderId="39" xfId="0" applyFont="1" applyFill="1" applyBorder="1" applyAlignment="1" applyProtection="1">
      <alignment horizontal="center" vertical="center" shrinkToFit="1"/>
    </xf>
    <xf numFmtId="0" fontId="24" fillId="0" borderId="19" xfId="0" applyFont="1" applyFill="1" applyBorder="1" applyAlignment="1" applyProtection="1">
      <alignment horizontal="center" vertical="center" shrinkToFit="1"/>
      <protection locked="0"/>
    </xf>
    <xf numFmtId="0" fontId="24" fillId="0" borderId="20" xfId="0" applyFont="1" applyFill="1" applyBorder="1" applyAlignment="1" applyProtection="1">
      <alignment horizontal="center" vertical="center" shrinkToFit="1"/>
      <protection locked="0"/>
    </xf>
    <xf numFmtId="0" fontId="24" fillId="0" borderId="39" xfId="0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0" fontId="28" fillId="0" borderId="13" xfId="0" applyFont="1" applyFill="1" applyBorder="1" applyAlignment="1" applyProtection="1">
      <alignment horizontal="left" vertical="center"/>
    </xf>
    <xf numFmtId="0" fontId="28" fillId="0" borderId="20" xfId="0" applyFont="1" applyFill="1" applyBorder="1" applyAlignment="1" applyProtection="1">
      <alignment horizontal="center" vertical="center"/>
    </xf>
    <xf numFmtId="0" fontId="28" fillId="0" borderId="39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vertical="center" shrinkToFit="1"/>
    </xf>
    <xf numFmtId="0" fontId="28" fillId="0" borderId="20" xfId="0" applyFont="1" applyFill="1" applyBorder="1" applyAlignment="1" applyProtection="1">
      <alignment vertical="center" shrinkToFit="1"/>
    </xf>
    <xf numFmtId="0" fontId="28" fillId="0" borderId="39" xfId="0" applyFont="1" applyFill="1" applyBorder="1" applyAlignment="1" applyProtection="1">
      <alignment vertical="center" shrinkToFit="1"/>
    </xf>
    <xf numFmtId="0" fontId="28" fillId="0" borderId="13" xfId="0" applyFont="1" applyFill="1" applyBorder="1" applyAlignment="1" applyProtection="1">
      <alignment vertical="center"/>
    </xf>
    <xf numFmtId="0" fontId="28" fillId="0" borderId="15" xfId="0" applyFont="1" applyFill="1" applyBorder="1" applyAlignment="1" applyProtection="1">
      <alignment vertical="center"/>
    </xf>
    <xf numFmtId="0" fontId="28" fillId="0" borderId="17" xfId="0" applyFont="1" applyFill="1" applyBorder="1" applyAlignment="1" applyProtection="1">
      <alignment horizontal="left" vertical="center"/>
    </xf>
    <xf numFmtId="0" fontId="28" fillId="0" borderId="18" xfId="0" applyFont="1" applyFill="1" applyBorder="1" applyAlignment="1" applyProtection="1">
      <alignment horizontal="left" vertical="center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shrinkToFi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28" fillId="0" borderId="19" xfId="0" applyFont="1" applyFill="1" applyBorder="1" applyAlignment="1" applyProtection="1">
      <alignment horizontal="left" vertical="center"/>
    </xf>
    <xf numFmtId="0" fontId="28" fillId="0" borderId="20" xfId="0" applyFont="1" applyFill="1" applyBorder="1" applyAlignment="1" applyProtection="1">
      <alignment horizontal="left" vertical="center"/>
    </xf>
    <xf numFmtId="0" fontId="28" fillId="0" borderId="39" xfId="0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vertical="center" shrinkToFit="1"/>
    </xf>
    <xf numFmtId="0" fontId="33" fillId="0" borderId="20" xfId="0" applyFont="1" applyFill="1" applyBorder="1" applyAlignment="1" applyProtection="1">
      <alignment horizontal="center" vertical="center" wrapText="1"/>
    </xf>
    <xf numFmtId="0" fontId="28" fillId="0" borderId="19" xfId="0" applyNumberFormat="1" applyFont="1" applyFill="1" applyBorder="1" applyAlignment="1" applyProtection="1">
      <alignment horizontal="left" vertical="center" shrinkToFit="1"/>
    </xf>
    <xf numFmtId="0" fontId="28" fillId="0" borderId="20" xfId="0" applyNumberFormat="1" applyFont="1" applyFill="1" applyBorder="1" applyAlignment="1" applyProtection="1">
      <alignment horizontal="left" vertical="center" shrinkToFit="1"/>
    </xf>
    <xf numFmtId="0" fontId="28" fillId="0" borderId="39" xfId="0" applyNumberFormat="1" applyFont="1" applyFill="1" applyBorder="1" applyAlignment="1" applyProtection="1">
      <alignment horizontal="left" vertical="center" shrinkToFit="1"/>
    </xf>
    <xf numFmtId="0" fontId="28" fillId="0" borderId="21" xfId="0" applyFont="1" applyFill="1" applyBorder="1" applyAlignment="1" applyProtection="1">
      <alignment horizontal="left" vertical="center"/>
    </xf>
    <xf numFmtId="0" fontId="8" fillId="0" borderId="46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left" vertical="center"/>
    </xf>
    <xf numFmtId="0" fontId="33" fillId="0" borderId="13" xfId="0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center" vertical="center" wrapText="1"/>
    </xf>
    <xf numFmtId="0" fontId="26" fillId="0" borderId="55" xfId="0" applyFont="1" applyFill="1" applyBorder="1" applyAlignment="1" applyProtection="1">
      <alignment horizontal="center" vertical="center" shrinkToFit="1"/>
    </xf>
    <xf numFmtId="0" fontId="26" fillId="0" borderId="101" xfId="0" applyFont="1" applyFill="1" applyBorder="1" applyAlignment="1" applyProtection="1">
      <alignment horizontal="center" vertical="center" shrinkToFit="1"/>
    </xf>
    <xf numFmtId="0" fontId="33" fillId="0" borderId="19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left" vertical="center" shrinkToFit="1"/>
    </xf>
    <xf numFmtId="0" fontId="28" fillId="0" borderId="20" xfId="0" applyFont="1" applyFill="1" applyBorder="1" applyAlignment="1" applyProtection="1">
      <alignment horizontal="left" vertical="center" shrinkToFit="1"/>
    </xf>
    <xf numFmtId="0" fontId="28" fillId="0" borderId="39" xfId="0" applyFont="1" applyFill="1" applyBorder="1" applyAlignment="1" applyProtection="1">
      <alignment horizontal="left" vertical="center" shrinkToFit="1"/>
    </xf>
    <xf numFmtId="0" fontId="36" fillId="0" borderId="14" xfId="0" applyFont="1" applyFill="1" applyBorder="1" applyAlignment="1" applyProtection="1">
      <alignment horizontal="center" vertical="center" shrinkToFit="1"/>
    </xf>
    <xf numFmtId="0" fontId="36" fillId="0" borderId="8" xfId="0" applyFont="1" applyFill="1" applyBorder="1" applyAlignment="1" applyProtection="1">
      <alignment horizontal="center" vertical="center" shrinkToFit="1"/>
    </xf>
    <xf numFmtId="0" fontId="8" fillId="0" borderId="13" xfId="0" quotePrefix="1" applyFont="1" applyFill="1" applyBorder="1" applyAlignment="1" applyProtection="1">
      <alignment horizontal="center" vertical="center" shrinkToFit="1"/>
    </xf>
    <xf numFmtId="0" fontId="9" fillId="0" borderId="14" xfId="1" applyFont="1" applyFill="1" applyBorder="1" applyAlignment="1" applyProtection="1">
      <alignment horizontal="center" vertical="center" textRotation="255"/>
      <protection locked="0"/>
    </xf>
    <xf numFmtId="0" fontId="9" fillId="0" borderId="40" xfId="1" applyFont="1" applyFill="1" applyBorder="1" applyAlignment="1" applyProtection="1">
      <alignment horizontal="center" vertical="center" textRotation="255"/>
      <protection locked="0"/>
    </xf>
    <xf numFmtId="0" fontId="9" fillId="0" borderId="8" xfId="1" applyFont="1" applyFill="1" applyBorder="1" applyAlignment="1" applyProtection="1">
      <alignment horizontal="center" vertical="center" textRotation="255"/>
      <protection locked="0"/>
    </xf>
    <xf numFmtId="0" fontId="28" fillId="0" borderId="44" xfId="0" applyFont="1" applyFill="1" applyBorder="1" applyAlignment="1" applyProtection="1">
      <alignment horizontal="left" vertical="center"/>
    </xf>
    <xf numFmtId="0" fontId="28" fillId="0" borderId="45" xfId="0" applyFont="1" applyFill="1" applyBorder="1" applyAlignment="1" applyProtection="1">
      <alignment horizontal="left" vertical="center"/>
    </xf>
    <xf numFmtId="0" fontId="28" fillId="0" borderId="46" xfId="0" applyFont="1" applyFill="1" applyBorder="1" applyAlignment="1" applyProtection="1">
      <alignment horizontal="left" vertical="center"/>
    </xf>
    <xf numFmtId="0" fontId="8" fillId="0" borderId="14" xfId="1" applyFont="1" applyFill="1" applyBorder="1" applyAlignment="1" applyProtection="1">
      <alignment horizontal="center" vertical="center" textRotation="255" shrinkToFit="1"/>
      <protection locked="0"/>
    </xf>
    <xf numFmtId="0" fontId="8" fillId="0" borderId="40" xfId="1" applyFont="1" applyFill="1" applyBorder="1" applyAlignment="1" applyProtection="1">
      <alignment horizontal="center" vertical="center" textRotation="255" shrinkToFit="1"/>
      <protection locked="0"/>
    </xf>
    <xf numFmtId="0" fontId="8" fillId="0" borderId="8" xfId="1" applyFont="1" applyFill="1" applyBorder="1" applyAlignment="1" applyProtection="1">
      <alignment horizontal="center" vertical="center" textRotation="255" shrinkToFit="1"/>
      <protection locked="0"/>
    </xf>
    <xf numFmtId="0" fontId="11" fillId="0" borderId="20" xfId="1" applyFont="1" applyFill="1" applyBorder="1" applyAlignment="1" applyProtection="1">
      <alignment horizontal="center" vertical="center" wrapText="1"/>
    </xf>
    <xf numFmtId="0" fontId="11" fillId="0" borderId="39" xfId="1" applyFont="1" applyFill="1" applyBorder="1" applyAlignment="1" applyProtection="1">
      <alignment horizontal="center" vertical="center" wrapText="1"/>
    </xf>
    <xf numFmtId="0" fontId="28" fillId="0" borderId="15" xfId="0" applyFont="1" applyFill="1" applyBorder="1" applyAlignment="1" applyProtection="1">
      <alignment horizontal="left" vertical="center"/>
    </xf>
    <xf numFmtId="0" fontId="33" fillId="0" borderId="20" xfId="0" applyFont="1" applyFill="1" applyBorder="1" applyAlignment="1" applyProtection="1">
      <alignment vertical="center" wrapText="1"/>
    </xf>
    <xf numFmtId="0" fontId="28" fillId="0" borderId="20" xfId="0" applyFont="1" applyFill="1" applyBorder="1" applyAlignment="1" applyProtection="1">
      <alignment vertical="center"/>
    </xf>
    <xf numFmtId="0" fontId="28" fillId="0" borderId="39" xfId="0" applyFont="1" applyFill="1" applyBorder="1" applyAlignment="1" applyProtection="1">
      <alignment vertical="center"/>
    </xf>
    <xf numFmtId="0" fontId="28" fillId="0" borderId="19" xfId="0" applyFont="1" applyFill="1" applyBorder="1" applyAlignment="1" applyProtection="1">
      <alignment vertical="center"/>
    </xf>
    <xf numFmtId="0" fontId="34" fillId="0" borderId="1" xfId="2" applyFont="1" applyFill="1" applyBorder="1" applyAlignment="1" applyProtection="1">
      <alignment horizontal="center" vertical="center"/>
    </xf>
    <xf numFmtId="0" fontId="34" fillId="0" borderId="2" xfId="2" applyFont="1" applyFill="1" applyBorder="1" applyAlignment="1" applyProtection="1">
      <alignment horizontal="center" vertical="center"/>
    </xf>
    <xf numFmtId="0" fontId="34" fillId="0" borderId="3" xfId="2" applyFont="1" applyFill="1" applyBorder="1" applyAlignment="1" applyProtection="1">
      <alignment horizontal="center" vertical="center"/>
    </xf>
    <xf numFmtId="0" fontId="5" fillId="2" borderId="50" xfId="2" applyFont="1" applyFill="1" applyBorder="1" applyAlignment="1" applyProtection="1">
      <alignment horizontal="center" vertical="center" wrapText="1"/>
    </xf>
    <xf numFmtId="0" fontId="5" fillId="2" borderId="52" xfId="2" applyFont="1" applyFill="1" applyBorder="1" applyAlignment="1" applyProtection="1">
      <alignment horizontal="center" vertical="center" wrapText="1"/>
    </xf>
    <xf numFmtId="0" fontId="5" fillId="2" borderId="30" xfId="2" applyFont="1" applyFill="1" applyBorder="1" applyAlignment="1" applyProtection="1">
      <alignment horizontal="center" vertical="center" wrapText="1"/>
    </xf>
    <xf numFmtId="0" fontId="5" fillId="2" borderId="31" xfId="2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5" fillId="2" borderId="50" xfId="2" applyFont="1" applyFill="1" applyBorder="1" applyAlignment="1" applyProtection="1">
      <alignment horizontal="center" vertical="center" wrapText="1" shrinkToFit="1"/>
    </xf>
    <xf numFmtId="0" fontId="5" fillId="2" borderId="1" xfId="2" applyFont="1" applyFill="1" applyBorder="1" applyAlignment="1" applyProtection="1">
      <alignment horizontal="center" vertical="center" wrapText="1" shrinkToFit="1"/>
    </xf>
    <xf numFmtId="0" fontId="2" fillId="0" borderId="19" xfId="0" applyFont="1" applyFill="1" applyBorder="1" applyAlignment="1" applyProtection="1">
      <alignment horizontal="center" vertical="center" shrinkToFit="1"/>
    </xf>
    <xf numFmtId="0" fontId="2" fillId="0" borderId="20" xfId="0" applyFont="1" applyFill="1" applyBorder="1" applyAlignment="1" applyProtection="1">
      <alignment horizontal="center" vertical="center" shrinkToFit="1"/>
    </xf>
    <xf numFmtId="0" fontId="2" fillId="0" borderId="21" xfId="0" applyFont="1" applyFill="1" applyBorder="1" applyAlignment="1" applyProtection="1">
      <alignment horizontal="center" vertical="center" shrinkToFit="1"/>
    </xf>
    <xf numFmtId="0" fontId="21" fillId="0" borderId="13" xfId="0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shrinkToFit="1"/>
    </xf>
    <xf numFmtId="14" fontId="31" fillId="0" borderId="5" xfId="2" applyNumberFormat="1" applyFont="1" applyFill="1" applyBorder="1" applyAlignment="1" applyProtection="1">
      <alignment horizontal="center" vertical="center"/>
    </xf>
    <xf numFmtId="0" fontId="25" fillId="0" borderId="19" xfId="0" applyFont="1" applyFill="1" applyBorder="1" applyAlignment="1" applyProtection="1">
      <alignment horizontal="left" vertical="center" shrinkToFit="1"/>
    </xf>
    <xf numFmtId="0" fontId="25" fillId="0" borderId="20" xfId="0" applyFont="1" applyFill="1" applyBorder="1" applyAlignment="1" applyProtection="1">
      <alignment horizontal="left" vertical="center" shrinkToFit="1"/>
    </xf>
    <xf numFmtId="0" fontId="25" fillId="0" borderId="39" xfId="0" applyFont="1" applyFill="1" applyBorder="1" applyAlignment="1" applyProtection="1">
      <alignment horizontal="left" vertical="center" shrinkToFit="1"/>
    </xf>
    <xf numFmtId="0" fontId="25" fillId="0" borderId="21" xfId="0" applyFont="1" applyFill="1" applyBorder="1" applyAlignment="1" applyProtection="1">
      <alignment horizontal="left" vertical="center" shrinkToFit="1"/>
    </xf>
    <xf numFmtId="0" fontId="9" fillId="0" borderId="41" xfId="1" applyFont="1" applyFill="1" applyBorder="1" applyAlignment="1" applyProtection="1">
      <alignment horizontal="center" vertical="center"/>
    </xf>
    <xf numFmtId="0" fontId="9" fillId="0" borderId="23" xfId="1" applyFont="1" applyFill="1" applyBorder="1" applyAlignment="1" applyProtection="1">
      <alignment horizontal="center" vertical="center"/>
    </xf>
    <xf numFmtId="0" fontId="9" fillId="0" borderId="25" xfId="1" applyFont="1" applyFill="1" applyBorder="1" applyAlignment="1" applyProtection="1">
      <alignment horizontal="center" vertical="center"/>
    </xf>
    <xf numFmtId="0" fontId="9" fillId="0" borderId="4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0" fontId="9" fillId="0" borderId="30" xfId="1" applyFont="1" applyFill="1" applyBorder="1" applyAlignment="1" applyProtection="1">
      <alignment horizontal="center" vertical="center"/>
    </xf>
    <xf numFmtId="0" fontId="9" fillId="0" borderId="31" xfId="1" applyFont="1" applyFill="1" applyBorder="1" applyAlignment="1" applyProtection="1">
      <alignment horizontal="center" vertical="center"/>
    </xf>
    <xf numFmtId="0" fontId="9" fillId="0" borderId="32" xfId="1" applyFont="1" applyFill="1" applyBorder="1" applyAlignment="1" applyProtection="1">
      <alignment horizontal="center" vertical="center"/>
    </xf>
    <xf numFmtId="0" fontId="25" fillId="0" borderId="44" xfId="0" applyFont="1" applyFill="1" applyBorder="1" applyAlignment="1" applyProtection="1">
      <alignment horizontal="left" vertical="center" shrinkToFit="1"/>
    </xf>
    <xf numFmtId="0" fontId="25" fillId="0" borderId="45" xfId="0" applyFont="1" applyFill="1" applyBorder="1" applyAlignment="1" applyProtection="1">
      <alignment horizontal="left" vertical="center" shrinkToFit="1"/>
    </xf>
    <xf numFmtId="0" fontId="25" fillId="0" borderId="47" xfId="0" applyFont="1" applyFill="1" applyBorder="1" applyAlignment="1" applyProtection="1">
      <alignment horizontal="left" vertical="center" shrinkToFit="1"/>
    </xf>
    <xf numFmtId="0" fontId="9" fillId="0" borderId="22" xfId="1" applyFont="1" applyFill="1" applyBorder="1" applyAlignment="1" applyProtection="1">
      <alignment horizontal="center" vertical="center"/>
    </xf>
    <xf numFmtId="0" fontId="9" fillId="0" borderId="9" xfId="1" applyFont="1" applyFill="1" applyBorder="1" applyAlignment="1" applyProtection="1">
      <alignment horizontal="center" vertical="center"/>
    </xf>
    <xf numFmtId="0" fontId="9" fillId="0" borderId="48" xfId="1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center" vertical="center"/>
    </xf>
    <xf numFmtId="0" fontId="30" fillId="2" borderId="3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/>
    </xf>
    <xf numFmtId="0" fontId="12" fillId="0" borderId="2" xfId="0" applyFont="1" applyFill="1" applyBorder="1" applyAlignment="1" applyProtection="1">
      <alignment vertical="center"/>
    </xf>
    <xf numFmtId="0" fontId="25" fillId="0" borderId="52" xfId="0" applyFont="1" applyFill="1" applyBorder="1" applyAlignment="1" applyProtection="1">
      <alignment vertical="center"/>
    </xf>
    <xf numFmtId="0" fontId="25" fillId="0" borderId="31" xfId="0" applyFont="1" applyFill="1" applyBorder="1" applyAlignment="1" applyProtection="1">
      <alignment vertical="center"/>
    </xf>
    <xf numFmtId="0" fontId="30" fillId="0" borderId="36" xfId="1" applyFont="1" applyFill="1" applyBorder="1" applyAlignment="1" applyProtection="1">
      <alignment horizontal="center" vertical="center" wrapText="1"/>
    </xf>
    <xf numFmtId="0" fontId="30" fillId="0" borderId="37" xfId="1" applyFont="1" applyFill="1" applyBorder="1" applyAlignment="1" applyProtection="1">
      <alignment horizontal="center" vertical="center"/>
    </xf>
    <xf numFmtId="0" fontId="30" fillId="0" borderId="38" xfId="1" applyFont="1" applyFill="1" applyBorder="1" applyAlignment="1" applyProtection="1">
      <alignment horizontal="center" vertical="center"/>
    </xf>
    <xf numFmtId="0" fontId="30" fillId="0" borderId="20" xfId="1" applyFont="1" applyFill="1" applyBorder="1" applyAlignment="1" applyProtection="1">
      <alignment horizontal="center" vertical="center"/>
    </xf>
    <xf numFmtId="0" fontId="30" fillId="0" borderId="39" xfId="1" applyFont="1" applyFill="1" applyBorder="1" applyAlignment="1" applyProtection="1">
      <alignment horizontal="center" vertical="center"/>
    </xf>
    <xf numFmtId="0" fontId="30" fillId="0" borderId="21" xfId="1" applyFont="1" applyFill="1" applyBorder="1" applyAlignment="1" applyProtection="1">
      <alignment horizontal="center" vertical="center"/>
    </xf>
    <xf numFmtId="0" fontId="30" fillId="0" borderId="33" xfId="1" applyFont="1" applyFill="1" applyBorder="1" applyAlignment="1" applyProtection="1">
      <alignment horizontal="center" vertical="center"/>
    </xf>
    <xf numFmtId="0" fontId="30" fillId="0" borderId="34" xfId="1" applyFont="1" applyFill="1" applyBorder="1" applyAlignment="1" applyProtection="1">
      <alignment horizontal="center" vertical="center"/>
    </xf>
    <xf numFmtId="0" fontId="30" fillId="0" borderId="35" xfId="1" applyFont="1" applyFill="1" applyBorder="1" applyAlignment="1" applyProtection="1">
      <alignment horizontal="center" vertical="center"/>
    </xf>
    <xf numFmtId="0" fontId="30" fillId="0" borderId="36" xfId="1" applyFont="1" applyFill="1" applyBorder="1" applyAlignment="1" applyProtection="1">
      <alignment horizontal="center" vertical="center"/>
    </xf>
    <xf numFmtId="0" fontId="16" fillId="0" borderId="0" xfId="3" applyFont="1" applyBorder="1" applyAlignment="1" applyProtection="1">
      <alignment horizontal="center" vertical="center"/>
    </xf>
    <xf numFmtId="0" fontId="37" fillId="0" borderId="49" xfId="3" applyFont="1" applyFill="1" applyBorder="1" applyAlignment="1" applyProtection="1">
      <alignment horizontal="center" vertical="center"/>
    </xf>
    <xf numFmtId="0" fontId="37" fillId="0" borderId="2" xfId="3" applyFont="1" applyFill="1" applyBorder="1" applyAlignment="1" applyProtection="1">
      <alignment horizontal="center" vertical="center"/>
    </xf>
    <xf numFmtId="0" fontId="37" fillId="0" borderId="3" xfId="3" applyFont="1" applyFill="1" applyBorder="1" applyAlignment="1" applyProtection="1">
      <alignment horizontal="center"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2" xfId="3" applyFont="1" applyFill="1" applyBorder="1" applyAlignment="1" applyProtection="1">
      <alignment horizontal="center" vertical="center"/>
    </xf>
    <xf numFmtId="14" fontId="37" fillId="0" borderId="1" xfId="3" applyNumberFormat="1" applyFont="1" applyBorder="1" applyAlignment="1" applyProtection="1">
      <alignment horizontal="center" vertical="center"/>
    </xf>
    <xf numFmtId="0" fontId="37" fillId="0" borderId="2" xfId="3" applyFont="1" applyBorder="1" applyAlignment="1" applyProtection="1">
      <alignment horizontal="center" vertical="center"/>
    </xf>
    <xf numFmtId="0" fontId="37" fillId="0" borderId="3" xfId="3" applyFont="1" applyBorder="1" applyAlignment="1" applyProtection="1">
      <alignment horizontal="center" vertical="center"/>
    </xf>
    <xf numFmtId="0" fontId="18" fillId="2" borderId="1" xfId="3" applyFont="1" applyFill="1" applyBorder="1" applyAlignment="1" applyProtection="1">
      <alignment horizontal="center" vertical="center" wrapText="1"/>
    </xf>
    <xf numFmtId="0" fontId="18" fillId="2" borderId="2" xfId="3" applyFont="1" applyFill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center" vertical="center" wrapText="1"/>
    </xf>
    <xf numFmtId="0" fontId="38" fillId="0" borderId="49" xfId="3" applyFont="1" applyBorder="1" applyAlignment="1" applyProtection="1">
      <alignment horizontal="center" vertical="center"/>
    </xf>
    <xf numFmtId="0" fontId="38" fillId="0" borderId="2" xfId="3" applyFont="1" applyBorder="1" applyAlignment="1" applyProtection="1">
      <alignment horizontal="center" vertical="center"/>
    </xf>
    <xf numFmtId="0" fontId="38" fillId="0" borderId="3" xfId="3" applyFont="1" applyBorder="1" applyAlignment="1" applyProtection="1">
      <alignment horizontal="center" vertical="center"/>
    </xf>
    <xf numFmtId="0" fontId="11" fillId="2" borderId="1" xfId="3" applyFont="1" applyFill="1" applyBorder="1" applyAlignment="1" applyProtection="1">
      <alignment horizontal="center" vertical="center" wrapText="1"/>
    </xf>
    <xf numFmtId="0" fontId="11" fillId="2" borderId="88" xfId="3" applyFont="1" applyFill="1" applyBorder="1" applyAlignment="1" applyProtection="1">
      <alignment horizontal="center" vertical="center"/>
    </xf>
    <xf numFmtId="178" fontId="37" fillId="0" borderId="17" xfId="3" applyNumberFormat="1" applyFont="1" applyBorder="1" applyAlignment="1" applyProtection="1">
      <alignment horizontal="left" vertical="center"/>
    </xf>
    <xf numFmtId="0" fontId="11" fillId="0" borderId="44" xfId="3" applyFont="1" applyBorder="1" applyAlignment="1" applyProtection="1">
      <alignment horizontal="left" vertical="center"/>
    </xf>
    <xf numFmtId="0" fontId="11" fillId="0" borderId="45" xfId="3" applyFont="1" applyBorder="1" applyAlignment="1" applyProtection="1">
      <alignment horizontal="left" vertical="center"/>
    </xf>
    <xf numFmtId="0" fontId="11" fillId="0" borderId="47" xfId="3" applyFont="1" applyBorder="1" applyAlignment="1" applyProtection="1">
      <alignment horizontal="left" vertical="center"/>
    </xf>
    <xf numFmtId="178" fontId="37" fillId="0" borderId="44" xfId="3" applyNumberFormat="1" applyFont="1" applyBorder="1" applyAlignment="1" applyProtection="1">
      <alignment horizontal="left" vertical="center"/>
    </xf>
    <xf numFmtId="178" fontId="37" fillId="0" borderId="45" xfId="3" applyNumberFormat="1" applyFont="1" applyBorder="1" applyAlignment="1" applyProtection="1">
      <alignment horizontal="left" vertical="center"/>
    </xf>
    <xf numFmtId="178" fontId="37" fillId="0" borderId="46" xfId="3" applyNumberFormat="1" applyFont="1" applyBorder="1" applyAlignment="1" applyProtection="1">
      <alignment horizontal="left" vertical="center"/>
    </xf>
    <xf numFmtId="0" fontId="11" fillId="0" borderId="33" xfId="3" applyFont="1" applyBorder="1" applyAlignment="1" applyProtection="1">
      <alignment horizontal="left" vertical="center"/>
    </xf>
    <xf numFmtId="0" fontId="11" fillId="0" borderId="34" xfId="3" applyFont="1" applyBorder="1" applyAlignment="1" applyProtection="1">
      <alignment horizontal="left" vertical="center"/>
    </xf>
    <xf numFmtId="0" fontId="11" fillId="0" borderId="57" xfId="3" applyFont="1" applyBorder="1" applyAlignment="1" applyProtection="1">
      <alignment horizontal="left" vertical="center"/>
    </xf>
    <xf numFmtId="0" fontId="37" fillId="0" borderId="56" xfId="3" applyFont="1" applyBorder="1" applyAlignment="1" applyProtection="1">
      <alignment horizontal="left" vertical="center" shrinkToFit="1"/>
    </xf>
    <xf numFmtId="0" fontId="37" fillId="0" borderId="34" xfId="3" applyFont="1" applyBorder="1" applyAlignment="1" applyProtection="1">
      <alignment horizontal="left" vertical="center" shrinkToFit="1"/>
    </xf>
    <xf numFmtId="0" fontId="37" fillId="0" borderId="35" xfId="3" applyFont="1" applyBorder="1" applyAlignment="1" applyProtection="1">
      <alignment horizontal="left" vertical="center" shrinkToFit="1"/>
    </xf>
    <xf numFmtId="0" fontId="37" fillId="7" borderId="102" xfId="3" applyNumberFormat="1" applyFont="1" applyFill="1" applyBorder="1" applyAlignment="1" applyProtection="1">
      <alignment horizontal="center" vertical="center"/>
    </xf>
    <xf numFmtId="0" fontId="37" fillId="7" borderId="44" xfId="3" applyNumberFormat="1" applyFont="1" applyFill="1" applyBorder="1" applyAlignment="1" applyProtection="1">
      <alignment horizontal="center" vertical="center"/>
    </xf>
    <xf numFmtId="0" fontId="37" fillId="7" borderId="19" xfId="3" applyNumberFormat="1" applyFont="1" applyFill="1" applyBorder="1" applyAlignment="1" applyProtection="1">
      <alignment horizontal="left" vertical="center" shrinkToFit="1"/>
    </xf>
    <xf numFmtId="0" fontId="33" fillId="0" borderId="20" xfId="3" applyNumberFormat="1" applyFont="1" applyBorder="1" applyAlignment="1" applyProtection="1">
      <alignment horizontal="left" vertical="center" shrinkToFit="1"/>
    </xf>
    <xf numFmtId="0" fontId="33" fillId="0" borderId="39" xfId="3" applyNumberFormat="1" applyFont="1" applyBorder="1" applyAlignment="1" applyProtection="1">
      <alignment horizontal="left" vertical="center" shrinkToFit="1"/>
    </xf>
    <xf numFmtId="0" fontId="11" fillId="0" borderId="54" xfId="3" applyFont="1" applyBorder="1" applyAlignment="1" applyProtection="1">
      <alignment horizontal="left" vertical="center"/>
    </xf>
    <xf numFmtId="0" fontId="11" fillId="0" borderId="20" xfId="3" applyFont="1" applyBorder="1" applyAlignment="1" applyProtection="1">
      <alignment horizontal="left" vertical="center"/>
    </xf>
    <xf numFmtId="0" fontId="11" fillId="0" borderId="21" xfId="3" applyFont="1" applyBorder="1" applyAlignment="1" applyProtection="1">
      <alignment horizontal="left" vertical="center"/>
    </xf>
    <xf numFmtId="0" fontId="37" fillId="0" borderId="26" xfId="3" applyFont="1" applyBorder="1" applyAlignment="1" applyProtection="1">
      <alignment horizontal="left" vertical="center" shrinkToFit="1"/>
    </xf>
    <xf numFmtId="0" fontId="37" fillId="0" borderId="27" xfId="3" applyFont="1" applyBorder="1" applyAlignment="1" applyProtection="1">
      <alignment horizontal="left" vertical="center" shrinkToFit="1"/>
    </xf>
    <xf numFmtId="0" fontId="37" fillId="0" borderId="29" xfId="3" applyFont="1" applyBorder="1" applyAlignment="1" applyProtection="1">
      <alignment horizontal="left" vertical="center" shrinkToFit="1"/>
    </xf>
    <xf numFmtId="0" fontId="11" fillId="0" borderId="58" xfId="3" applyFont="1" applyBorder="1" applyAlignment="1" applyProtection="1">
      <alignment horizontal="left" vertical="center"/>
    </xf>
    <xf numFmtId="0" fontId="37" fillId="0" borderId="44" xfId="3" applyFont="1" applyBorder="1" applyAlignment="1" applyProtection="1">
      <alignment horizontal="left" vertical="center" shrinkToFit="1"/>
    </xf>
    <xf numFmtId="0" fontId="37" fillId="0" borderId="45" xfId="3" applyFont="1" applyBorder="1" applyAlignment="1" applyProtection="1">
      <alignment horizontal="left" vertical="center" shrinkToFit="1"/>
    </xf>
    <xf numFmtId="0" fontId="37" fillId="0" borderId="46" xfId="3" applyFont="1" applyBorder="1" applyAlignment="1" applyProtection="1">
      <alignment horizontal="left" vertical="center" shrinkToFit="1"/>
    </xf>
    <xf numFmtId="0" fontId="37" fillId="0" borderId="56" xfId="3" applyFont="1" applyFill="1" applyBorder="1" applyAlignment="1" applyProtection="1">
      <alignment horizontal="left" vertical="center" shrinkToFit="1"/>
    </xf>
    <xf numFmtId="0" fontId="37" fillId="0" borderId="34" xfId="3" applyFont="1" applyFill="1" applyBorder="1" applyAlignment="1" applyProtection="1">
      <alignment horizontal="left" vertical="center" shrinkToFit="1"/>
    </xf>
    <xf numFmtId="0" fontId="37" fillId="0" borderId="57" xfId="3" applyFont="1" applyFill="1" applyBorder="1" applyAlignment="1" applyProtection="1">
      <alignment horizontal="left" vertical="center" shrinkToFit="1"/>
    </xf>
    <xf numFmtId="0" fontId="9" fillId="7" borderId="59" xfId="3" applyFont="1" applyFill="1" applyBorder="1" applyAlignment="1" applyProtection="1">
      <alignment horizontal="center" vertical="center"/>
    </xf>
    <xf numFmtId="0" fontId="9" fillId="7" borderId="60" xfId="3" applyFont="1" applyFill="1" applyBorder="1" applyAlignment="1" applyProtection="1">
      <alignment horizontal="center" vertical="center"/>
    </xf>
    <xf numFmtId="0" fontId="9" fillId="7" borderId="61" xfId="3" applyFont="1" applyFill="1" applyBorder="1" applyAlignment="1" applyProtection="1">
      <alignment horizontal="center" vertical="center"/>
    </xf>
    <xf numFmtId="0" fontId="11" fillId="0" borderId="36" xfId="3" applyFont="1" applyBorder="1" applyAlignment="1" applyProtection="1">
      <alignment horizontal="left" vertical="center"/>
    </xf>
    <xf numFmtId="0" fontId="11" fillId="0" borderId="37" xfId="3" applyFont="1" applyBorder="1" applyAlignment="1" applyProtection="1">
      <alignment horizontal="left" vertical="center"/>
    </xf>
    <xf numFmtId="0" fontId="37" fillId="0" borderId="37" xfId="3" applyFont="1" applyBorder="1" applyAlignment="1" applyProtection="1">
      <alignment horizontal="left" vertical="center"/>
    </xf>
    <xf numFmtId="0" fontId="37" fillId="7" borderId="56" xfId="3" applyFont="1" applyFill="1" applyBorder="1" applyAlignment="1" applyProtection="1">
      <alignment horizontal="left" vertical="center"/>
    </xf>
    <xf numFmtId="0" fontId="37" fillId="7" borderId="34" xfId="3" applyFont="1" applyFill="1" applyBorder="1" applyAlignment="1" applyProtection="1">
      <alignment horizontal="left" vertical="center"/>
    </xf>
    <xf numFmtId="0" fontId="37" fillId="7" borderId="35" xfId="3" applyFont="1" applyFill="1" applyBorder="1" applyAlignment="1" applyProtection="1">
      <alignment horizontal="left" vertical="center"/>
    </xf>
    <xf numFmtId="0" fontId="11" fillId="7" borderId="16" xfId="3" applyFont="1" applyFill="1" applyBorder="1" applyAlignment="1" applyProtection="1">
      <alignment horizontal="left" vertical="center" wrapText="1"/>
    </xf>
    <xf numFmtId="0" fontId="11" fillId="7" borderId="17" xfId="3" applyFont="1" applyFill="1" applyBorder="1" applyAlignment="1" applyProtection="1">
      <alignment horizontal="left" vertical="center" wrapText="1"/>
    </xf>
    <xf numFmtId="0" fontId="37" fillId="7" borderId="103" xfId="3" applyNumberFormat="1" applyFont="1" applyFill="1" applyBorder="1" applyAlignment="1" applyProtection="1">
      <alignment horizontal="center" vertical="center"/>
    </xf>
    <xf numFmtId="0" fontId="37" fillId="7" borderId="47" xfId="3" applyNumberFormat="1" applyFont="1" applyFill="1" applyBorder="1" applyAlignment="1" applyProtection="1">
      <alignment horizontal="center" vertical="center"/>
    </xf>
    <xf numFmtId="0" fontId="37" fillId="7" borderId="44" xfId="3" applyNumberFormat="1" applyFont="1" applyFill="1" applyBorder="1" applyAlignment="1" applyProtection="1">
      <alignment horizontal="left" vertical="center" shrinkToFit="1"/>
    </xf>
    <xf numFmtId="0" fontId="33" fillId="0" borderId="45" xfId="3" applyNumberFormat="1" applyFont="1" applyBorder="1" applyAlignment="1" applyProtection="1">
      <alignment horizontal="left" vertical="center" shrinkToFit="1"/>
    </xf>
    <xf numFmtId="0" fontId="33" fillId="0" borderId="46" xfId="3" applyNumberFormat="1" applyFont="1" applyBorder="1" applyAlignment="1" applyProtection="1">
      <alignment horizontal="left" vertical="center" shrinkToFit="1"/>
    </xf>
    <xf numFmtId="0" fontId="17" fillId="3" borderId="1" xfId="3" applyFont="1" applyFill="1" applyBorder="1" applyAlignment="1" applyProtection="1">
      <alignment horizontal="center" vertical="center" wrapText="1"/>
    </xf>
    <xf numFmtId="0" fontId="17" fillId="3" borderId="2" xfId="3" applyFont="1" applyFill="1" applyBorder="1" applyAlignment="1" applyProtection="1">
      <alignment horizontal="center" vertical="center" wrapText="1"/>
    </xf>
    <xf numFmtId="0" fontId="17" fillId="3" borderId="3" xfId="3" applyFont="1" applyFill="1" applyBorder="1" applyAlignment="1" applyProtection="1">
      <alignment horizontal="center" vertical="center" wrapText="1"/>
    </xf>
    <xf numFmtId="0" fontId="37" fillId="7" borderId="17" xfId="3" applyNumberFormat="1" applyFont="1" applyFill="1" applyBorder="1" applyAlignment="1" applyProtection="1">
      <alignment horizontal="center" vertical="center"/>
    </xf>
    <xf numFmtId="0" fontId="37" fillId="7" borderId="20" xfId="3" applyNumberFormat="1" applyFont="1" applyFill="1" applyBorder="1" applyAlignment="1" applyProtection="1">
      <alignment horizontal="left" vertical="center" shrinkToFit="1"/>
    </xf>
    <xf numFmtId="0" fontId="37" fillId="7" borderId="39" xfId="3" applyNumberFormat="1" applyFont="1" applyFill="1" applyBorder="1" applyAlignment="1" applyProtection="1">
      <alignment horizontal="left" vertical="center" shrinkToFit="1"/>
    </xf>
    <xf numFmtId="0" fontId="11" fillId="7" borderId="58" xfId="3" applyFont="1" applyFill="1" applyBorder="1" applyAlignment="1" applyProtection="1">
      <alignment horizontal="left" vertical="center"/>
    </xf>
    <xf numFmtId="0" fontId="11" fillId="7" borderId="45" xfId="3" applyFont="1" applyFill="1" applyBorder="1" applyAlignment="1" applyProtection="1">
      <alignment horizontal="left" vertical="center"/>
    </xf>
    <xf numFmtId="0" fontId="11" fillId="7" borderId="47" xfId="3" applyFont="1" applyFill="1" applyBorder="1" applyAlignment="1" applyProtection="1">
      <alignment horizontal="left" vertical="center"/>
    </xf>
    <xf numFmtId="0" fontId="37" fillId="0" borderId="44" xfId="3" applyFont="1" applyFill="1" applyBorder="1" applyAlignment="1" applyProtection="1">
      <alignment horizontal="left" vertical="center"/>
    </xf>
    <xf numFmtId="0" fontId="37" fillId="0" borderId="45" xfId="3" applyFont="1" applyFill="1" applyBorder="1" applyAlignment="1" applyProtection="1">
      <alignment horizontal="left" vertical="center"/>
    </xf>
    <xf numFmtId="0" fontId="37" fillId="0" borderId="46" xfId="3" applyFont="1" applyFill="1" applyBorder="1" applyAlignment="1" applyProtection="1">
      <alignment horizontal="left" vertical="center"/>
    </xf>
    <xf numFmtId="0" fontId="37" fillId="0" borderId="19" xfId="3" applyFont="1" applyFill="1" applyBorder="1" applyAlignment="1" applyProtection="1">
      <alignment horizontal="left" vertical="center"/>
    </xf>
    <xf numFmtId="0" fontId="37" fillId="0" borderId="20" xfId="3" applyFont="1" applyFill="1" applyBorder="1" applyAlignment="1" applyProtection="1">
      <alignment horizontal="left" vertical="center"/>
    </xf>
    <xf numFmtId="0" fontId="37" fillId="0" borderId="39" xfId="3" applyFont="1" applyFill="1" applyBorder="1" applyAlignment="1" applyProtection="1">
      <alignment horizontal="left" vertical="center"/>
    </xf>
    <xf numFmtId="0" fontId="37" fillId="7" borderId="45" xfId="3" applyNumberFormat="1" applyFont="1" applyFill="1" applyBorder="1" applyAlignment="1" applyProtection="1">
      <alignment horizontal="left" vertical="center" shrinkToFit="1"/>
    </xf>
    <xf numFmtId="0" fontId="37" fillId="7" borderId="46" xfId="3" applyNumberFormat="1" applyFont="1" applyFill="1" applyBorder="1" applyAlignment="1" applyProtection="1">
      <alignment horizontal="left" vertical="center" shrinkToFit="1"/>
    </xf>
    <xf numFmtId="0" fontId="11" fillId="7" borderId="12" xfId="3" applyFont="1" applyFill="1" applyBorder="1" applyAlignment="1" applyProtection="1">
      <alignment horizontal="left" vertical="center" wrapText="1"/>
    </xf>
    <xf numFmtId="0" fontId="11" fillId="7" borderId="13" xfId="3" applyFont="1" applyFill="1" applyBorder="1" applyAlignment="1" applyProtection="1">
      <alignment horizontal="left" vertical="center" wrapText="1"/>
    </xf>
    <xf numFmtId="0" fontId="37" fillId="0" borderId="21" xfId="3" applyFont="1" applyFill="1" applyBorder="1" applyAlignment="1" applyProtection="1">
      <alignment horizontal="left" vertical="center"/>
    </xf>
    <xf numFmtId="49" fontId="9" fillId="7" borderId="63" xfId="3" applyNumberFormat="1" applyFont="1" applyFill="1" applyBorder="1" applyAlignment="1" applyProtection="1">
      <alignment vertical="center"/>
    </xf>
    <xf numFmtId="0" fontId="0" fillId="0" borderId="64" xfId="0" applyBorder="1" applyAlignment="1" applyProtection="1">
      <alignment vertical="center"/>
    </xf>
    <xf numFmtId="0" fontId="0" fillId="0" borderId="68" xfId="0" applyBorder="1" applyAlignment="1" applyProtection="1">
      <alignment vertical="center"/>
    </xf>
    <xf numFmtId="0" fontId="9" fillId="7" borderId="59" xfId="3" applyFont="1" applyFill="1" applyBorder="1" applyAlignment="1" applyProtection="1">
      <alignment horizontal="left" vertical="center" shrinkToFit="1"/>
    </xf>
    <xf numFmtId="0" fontId="9" fillId="7" borderId="60" xfId="3" applyFont="1" applyFill="1" applyBorder="1" applyAlignment="1" applyProtection="1">
      <alignment horizontal="left" vertical="center" shrinkToFit="1"/>
    </xf>
    <xf numFmtId="0" fontId="9" fillId="7" borderId="61" xfId="3" applyFont="1" applyFill="1" applyBorder="1" applyAlignment="1" applyProtection="1">
      <alignment horizontal="left" vertical="center" shrinkToFit="1"/>
    </xf>
    <xf numFmtId="0" fontId="11" fillId="7" borderId="36" xfId="3" applyFont="1" applyFill="1" applyBorder="1" applyAlignment="1" applyProtection="1">
      <alignment horizontal="left" vertical="center"/>
    </xf>
    <xf numFmtId="0" fontId="11" fillId="7" borderId="37" xfId="3" applyFont="1" applyFill="1" applyBorder="1" applyAlignment="1" applyProtection="1">
      <alignment horizontal="left" vertical="center"/>
    </xf>
    <xf numFmtId="0" fontId="37" fillId="0" borderId="34" xfId="3" applyFont="1" applyFill="1" applyBorder="1" applyAlignment="1" applyProtection="1">
      <alignment horizontal="left" vertical="center"/>
    </xf>
    <xf numFmtId="0" fontId="37" fillId="0" borderId="57" xfId="3" applyFont="1" applyFill="1" applyBorder="1" applyAlignment="1" applyProtection="1">
      <alignment horizontal="left" vertical="center"/>
    </xf>
    <xf numFmtId="0" fontId="9" fillId="7" borderId="59" xfId="3" applyFont="1" applyFill="1" applyBorder="1" applyAlignment="1" applyProtection="1">
      <alignment horizontal="left" vertical="center"/>
    </xf>
    <xf numFmtId="0" fontId="9" fillId="7" borderId="60" xfId="3" applyFont="1" applyFill="1" applyBorder="1" applyAlignment="1" applyProtection="1">
      <alignment horizontal="left" vertical="center"/>
    </xf>
    <xf numFmtId="0" fontId="9" fillId="7" borderId="61" xfId="3" applyFont="1" applyFill="1" applyBorder="1" applyAlignment="1" applyProtection="1">
      <alignment horizontal="left" vertical="center"/>
    </xf>
    <xf numFmtId="0" fontId="11" fillId="0" borderId="13" xfId="3" applyFont="1" applyFill="1" applyBorder="1" applyAlignment="1" applyProtection="1">
      <alignment horizontal="left" vertical="center" wrapText="1"/>
    </xf>
    <xf numFmtId="14" fontId="37" fillId="0" borderId="2" xfId="3" applyNumberFormat="1" applyFont="1" applyBorder="1" applyAlignment="1" applyProtection="1">
      <alignment horizontal="center" vertical="center"/>
    </xf>
    <xf numFmtId="14" fontId="37" fillId="0" borderId="3" xfId="3" applyNumberFormat="1" applyFont="1" applyBorder="1" applyAlignment="1" applyProtection="1">
      <alignment horizontal="center" vertical="center"/>
    </xf>
    <xf numFmtId="0" fontId="37" fillId="0" borderId="19" xfId="3" applyFont="1" applyFill="1" applyBorder="1" applyAlignment="1" applyProtection="1">
      <alignment horizontal="left" vertical="center" shrinkToFit="1"/>
    </xf>
    <xf numFmtId="0" fontId="37" fillId="0" borderId="20" xfId="3" applyFont="1" applyFill="1" applyBorder="1" applyAlignment="1" applyProtection="1">
      <alignment horizontal="left" vertical="center" shrinkToFit="1"/>
    </xf>
    <xf numFmtId="0" fontId="37" fillId="0" borderId="21" xfId="3" applyFont="1" applyFill="1" applyBorder="1" applyAlignment="1" applyProtection="1">
      <alignment horizontal="left" vertical="center" shrinkToFit="1"/>
    </xf>
    <xf numFmtId="0" fontId="8" fillId="0" borderId="19" xfId="3" applyFont="1" applyFill="1" applyBorder="1" applyAlignment="1" applyProtection="1">
      <alignment horizontal="left" vertical="center"/>
    </xf>
    <xf numFmtId="0" fontId="8" fillId="0" borderId="20" xfId="3" applyFont="1" applyFill="1" applyBorder="1" applyAlignment="1" applyProtection="1">
      <alignment horizontal="left" vertical="center"/>
    </xf>
    <xf numFmtId="0" fontId="8" fillId="0" borderId="39" xfId="3" applyFont="1" applyFill="1" applyBorder="1" applyAlignment="1" applyProtection="1">
      <alignment horizontal="left" vertical="center"/>
    </xf>
    <xf numFmtId="0" fontId="37" fillId="0" borderId="49" xfId="3" applyFont="1" applyBorder="1" applyAlignment="1" applyProtection="1">
      <alignment horizontal="center" vertical="center"/>
    </xf>
    <xf numFmtId="0" fontId="11" fillId="2" borderId="2" xfId="3" applyFont="1" applyFill="1" applyBorder="1" applyAlignment="1" applyProtection="1">
      <alignment horizontal="center" vertical="center" wrapText="1"/>
    </xf>
    <xf numFmtId="0" fontId="9" fillId="2" borderId="104" xfId="3" applyFont="1" applyFill="1" applyBorder="1" applyAlignment="1" applyProtection="1">
      <alignment horizontal="left" vertical="center"/>
    </xf>
    <xf numFmtId="0" fontId="11" fillId="0" borderId="104" xfId="3" applyFont="1" applyFill="1" applyBorder="1" applyAlignment="1" applyProtection="1">
      <alignment vertical="center" wrapText="1"/>
    </xf>
    <xf numFmtId="0" fontId="9" fillId="2" borderId="17" xfId="3" applyFont="1" applyFill="1" applyBorder="1" applyAlignment="1" applyProtection="1">
      <alignment horizontal="left" vertical="center"/>
    </xf>
    <xf numFmtId="0" fontId="9" fillId="2" borderId="18" xfId="3" applyFont="1" applyFill="1" applyBorder="1" applyAlignment="1" applyProtection="1">
      <alignment horizontal="left" vertical="center"/>
    </xf>
    <xf numFmtId="0" fontId="37" fillId="7" borderId="56" xfId="3" applyNumberFormat="1" applyFont="1" applyFill="1" applyBorder="1" applyAlignment="1" applyProtection="1">
      <alignment horizontal="left" vertical="center" shrinkToFit="1"/>
    </xf>
    <xf numFmtId="0" fontId="37" fillId="7" borderId="34" xfId="3" applyNumberFormat="1" applyFont="1" applyFill="1" applyBorder="1" applyAlignment="1" applyProtection="1">
      <alignment horizontal="left" vertical="center" shrinkToFit="1"/>
    </xf>
    <xf numFmtId="0" fontId="37" fillId="7" borderId="35" xfId="3" applyNumberFormat="1" applyFont="1" applyFill="1" applyBorder="1" applyAlignment="1" applyProtection="1">
      <alignment horizontal="left" vertical="center" shrinkToFit="1"/>
    </xf>
    <xf numFmtId="0" fontId="37" fillId="0" borderId="56" xfId="3" applyNumberFormat="1" applyFont="1" applyFill="1" applyBorder="1" applyAlignment="1" applyProtection="1">
      <alignment horizontal="left" vertical="center"/>
    </xf>
    <xf numFmtId="0" fontId="37" fillId="0" borderId="34" xfId="3" applyNumberFormat="1" applyFont="1" applyFill="1" applyBorder="1" applyAlignment="1" applyProtection="1">
      <alignment horizontal="left" vertical="center"/>
    </xf>
    <xf numFmtId="0" fontId="37" fillId="0" borderId="57" xfId="3" applyNumberFormat="1" applyFont="1" applyFill="1" applyBorder="1" applyAlignment="1" applyProtection="1">
      <alignment horizontal="left" vertical="center"/>
    </xf>
    <xf numFmtId="0" fontId="37" fillId="0" borderId="19" xfId="3" applyNumberFormat="1" applyFont="1" applyFill="1" applyBorder="1" applyAlignment="1" applyProtection="1">
      <alignment horizontal="left" vertical="center" shrinkToFit="1"/>
    </xf>
    <xf numFmtId="0" fontId="33" fillId="0" borderId="21" xfId="3" applyNumberFormat="1" applyFont="1" applyBorder="1" applyAlignment="1" applyProtection="1">
      <alignment horizontal="left" vertical="center" shrinkToFit="1"/>
    </xf>
    <xf numFmtId="0" fontId="9" fillId="7" borderId="65" xfId="3" applyNumberFormat="1" applyFont="1" applyFill="1" applyBorder="1" applyAlignment="1" applyProtection="1">
      <alignment horizontal="center" vertical="center"/>
    </xf>
    <xf numFmtId="0" fontId="9" fillId="7" borderId="66" xfId="3" applyNumberFormat="1" applyFont="1" applyFill="1" applyBorder="1" applyAlignment="1" applyProtection="1">
      <alignment horizontal="center" vertical="center"/>
    </xf>
    <xf numFmtId="0" fontId="9" fillId="7" borderId="67" xfId="3" applyNumberFormat="1" applyFont="1" applyFill="1" applyBorder="1" applyAlignment="1" applyProtection="1">
      <alignment horizontal="center" vertical="center"/>
    </xf>
    <xf numFmtId="0" fontId="37" fillId="0" borderId="19" xfId="3" applyNumberFormat="1" applyFont="1" applyFill="1" applyBorder="1" applyAlignment="1" applyProtection="1">
      <alignment horizontal="left" vertical="center"/>
    </xf>
    <xf numFmtId="0" fontId="37" fillId="0" borderId="20" xfId="3" applyNumberFormat="1" applyFont="1" applyFill="1" applyBorder="1" applyAlignment="1" applyProtection="1">
      <alignment horizontal="left" vertical="center"/>
    </xf>
    <xf numFmtId="0" fontId="37" fillId="0" borderId="21" xfId="3" applyNumberFormat="1" applyFont="1" applyFill="1" applyBorder="1" applyAlignment="1" applyProtection="1">
      <alignment horizontal="left" vertical="center"/>
    </xf>
    <xf numFmtId="0" fontId="11" fillId="0" borderId="19" xfId="3" applyFont="1" applyFill="1" applyBorder="1" applyAlignment="1" applyProtection="1">
      <alignment horizontal="left" vertical="center" wrapText="1"/>
    </xf>
    <xf numFmtId="0" fontId="11" fillId="0" borderId="20" xfId="3" applyFont="1" applyFill="1" applyBorder="1" applyAlignment="1" applyProtection="1">
      <alignment horizontal="left" vertical="center" wrapText="1"/>
    </xf>
    <xf numFmtId="0" fontId="11" fillId="0" borderId="21" xfId="3" applyFont="1" applyFill="1" applyBorder="1" applyAlignment="1" applyProtection="1">
      <alignment horizontal="left" vertical="center" wrapText="1"/>
    </xf>
    <xf numFmtId="0" fontId="11" fillId="2" borderId="3" xfId="3" applyFont="1" applyFill="1" applyBorder="1" applyAlignment="1" applyProtection="1">
      <alignment horizontal="center" vertical="center" wrapText="1"/>
    </xf>
    <xf numFmtId="0" fontId="37" fillId="0" borderId="26" xfId="3" applyFont="1" applyFill="1" applyBorder="1" applyAlignment="1" applyProtection="1">
      <alignment horizontal="center" vertical="center"/>
    </xf>
    <xf numFmtId="0" fontId="37" fillId="0" borderId="27" xfId="3" applyFont="1" applyFill="1" applyBorder="1" applyAlignment="1" applyProtection="1">
      <alignment horizontal="center" vertical="center"/>
    </xf>
    <xf numFmtId="0" fontId="37" fillId="0" borderId="69" xfId="3" applyFont="1" applyFill="1" applyBorder="1" applyAlignment="1" applyProtection="1">
      <alignment horizontal="center" vertical="center"/>
    </xf>
    <xf numFmtId="0" fontId="11" fillId="0" borderId="26" xfId="3" applyFont="1" applyBorder="1" applyAlignment="1" applyProtection="1">
      <alignment horizontal="left" vertical="center"/>
    </xf>
    <xf numFmtId="0" fontId="11" fillId="0" borderId="27" xfId="3" applyFont="1" applyBorder="1" applyAlignment="1" applyProtection="1">
      <alignment horizontal="left" vertical="center"/>
    </xf>
    <xf numFmtId="0" fontId="11" fillId="0" borderId="28" xfId="3" applyFont="1" applyBorder="1" applyAlignment="1" applyProtection="1">
      <alignment horizontal="left" vertical="center"/>
    </xf>
    <xf numFmtId="0" fontId="37" fillId="0" borderId="70" xfId="3" applyFont="1" applyFill="1" applyBorder="1" applyAlignment="1" applyProtection="1">
      <alignment horizontal="center" vertical="center"/>
    </xf>
    <xf numFmtId="0" fontId="37" fillId="0" borderId="71" xfId="3" applyFont="1" applyFill="1" applyBorder="1" applyAlignment="1" applyProtection="1">
      <alignment horizontal="center"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20" xfId="3" applyFont="1" applyFill="1" applyBorder="1" applyAlignment="1" applyProtection="1">
      <alignment vertical="center"/>
    </xf>
    <xf numFmtId="0" fontId="9" fillId="0" borderId="39" xfId="3" applyFont="1" applyFill="1" applyBorder="1" applyAlignment="1" applyProtection="1">
      <alignment vertical="center"/>
    </xf>
    <xf numFmtId="0" fontId="37" fillId="0" borderId="19" xfId="3" applyFont="1" applyFill="1" applyBorder="1" applyAlignment="1" applyProtection="1">
      <alignment horizontal="center" vertical="center" shrinkToFit="1"/>
    </xf>
    <xf numFmtId="0" fontId="37" fillId="0" borderId="20" xfId="3" applyFont="1" applyFill="1" applyBorder="1" applyAlignment="1" applyProtection="1">
      <alignment horizontal="center" vertical="center" shrinkToFit="1"/>
    </xf>
    <xf numFmtId="0" fontId="37" fillId="0" borderId="72" xfId="3" applyFont="1" applyFill="1" applyBorder="1" applyAlignment="1" applyProtection="1">
      <alignment horizontal="center" vertical="center" shrinkToFit="1"/>
    </xf>
    <xf numFmtId="0" fontId="37" fillId="0" borderId="20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 wrapText="1"/>
    </xf>
    <xf numFmtId="0" fontId="9" fillId="0" borderId="20" xfId="3" applyFont="1" applyFill="1" applyBorder="1" applyAlignment="1" applyProtection="1">
      <alignment vertical="center" wrapText="1"/>
    </xf>
    <xf numFmtId="0" fontId="9" fillId="0" borderId="39" xfId="3" applyFont="1" applyFill="1" applyBorder="1" applyAlignment="1" applyProtection="1">
      <alignment vertical="center" wrapText="1"/>
    </xf>
    <xf numFmtId="0" fontId="11" fillId="0" borderId="56" xfId="3" applyFont="1" applyBorder="1" applyAlignment="1" applyProtection="1">
      <alignment horizontal="left" vertical="center"/>
    </xf>
    <xf numFmtId="0" fontId="37" fillId="0" borderId="28" xfId="3" applyFont="1" applyFill="1" applyBorder="1" applyAlignment="1" applyProtection="1">
      <alignment horizontal="center" vertical="center"/>
    </xf>
    <xf numFmtId="0" fontId="8" fillId="0" borderId="59" xfId="3" applyFont="1" applyBorder="1" applyAlignment="1" applyProtection="1">
      <alignment horizontal="center" vertical="center"/>
    </xf>
    <xf numFmtId="0" fontId="8" fillId="0" borderId="60" xfId="3" applyFont="1" applyBorder="1" applyAlignment="1" applyProtection="1">
      <alignment horizontal="center" vertical="center"/>
    </xf>
    <xf numFmtId="0" fontId="8" fillId="0" borderId="61" xfId="3" applyFont="1" applyBorder="1" applyAlignment="1" applyProtection="1">
      <alignment horizontal="center" vertical="center"/>
    </xf>
    <xf numFmtId="0" fontId="37" fillId="0" borderId="20" xfId="3" applyFont="1" applyFill="1" applyBorder="1" applyAlignment="1" applyProtection="1">
      <alignment vertical="center" wrapText="1"/>
    </xf>
    <xf numFmtId="0" fontId="37" fillId="0" borderId="21" xfId="3" applyFont="1" applyFill="1" applyBorder="1" applyAlignment="1" applyProtection="1">
      <alignment vertical="center" wrapText="1"/>
    </xf>
    <xf numFmtId="0" fontId="37" fillId="0" borderId="73" xfId="3" applyFont="1" applyFill="1" applyBorder="1" applyAlignment="1" applyProtection="1">
      <alignment horizontal="center" vertical="center"/>
    </xf>
    <xf numFmtId="0" fontId="37" fillId="0" borderId="20" xfId="3" applyFont="1" applyFill="1" applyBorder="1" applyAlignment="1" applyProtection="1">
      <alignment horizontal="center" vertical="center"/>
    </xf>
    <xf numFmtId="0" fontId="37" fillId="0" borderId="21" xfId="3" applyFont="1" applyFill="1" applyBorder="1" applyAlignment="1" applyProtection="1">
      <alignment horizontal="center" vertical="center"/>
    </xf>
    <xf numFmtId="0" fontId="9" fillId="0" borderId="19" xfId="3" applyFont="1" applyFill="1" applyBorder="1" applyAlignment="1" applyProtection="1">
      <alignment horizontal="left" vertical="center" wrapText="1"/>
    </xf>
    <xf numFmtId="0" fontId="9" fillId="0" borderId="20" xfId="3" applyFont="1" applyFill="1" applyBorder="1" applyAlignment="1" applyProtection="1">
      <alignment horizontal="left" vertical="center" wrapText="1"/>
    </xf>
    <xf numFmtId="0" fontId="9" fillId="0" borderId="39" xfId="3" applyFont="1" applyFill="1" applyBorder="1" applyAlignment="1" applyProtection="1">
      <alignment horizontal="left" vertical="center" wrapText="1"/>
    </xf>
    <xf numFmtId="0" fontId="37" fillId="0" borderId="19" xfId="3" applyFont="1" applyFill="1" applyBorder="1" applyAlignment="1" applyProtection="1">
      <alignment horizontal="center" vertical="center"/>
    </xf>
    <xf numFmtId="0" fontId="37" fillId="0" borderId="94" xfId="3" applyFont="1" applyFill="1" applyBorder="1" applyAlignment="1" applyProtection="1">
      <alignment horizontal="center" vertical="center"/>
    </xf>
    <xf numFmtId="0" fontId="37" fillId="0" borderId="73" xfId="3" applyNumberFormat="1" applyFont="1" applyFill="1" applyBorder="1" applyAlignment="1" applyProtection="1">
      <alignment horizontal="center" vertical="center"/>
    </xf>
    <xf numFmtId="0" fontId="37" fillId="0" borderId="94" xfId="3" applyNumberFormat="1" applyFont="1" applyFill="1" applyBorder="1" applyAlignment="1" applyProtection="1">
      <alignment horizontal="center" vertical="center"/>
    </xf>
    <xf numFmtId="0" fontId="11" fillId="7" borderId="86" xfId="3" applyFont="1" applyFill="1" applyBorder="1" applyAlignment="1" applyProtection="1">
      <alignment horizontal="left" vertical="center" wrapText="1"/>
    </xf>
    <xf numFmtId="0" fontId="11" fillId="7" borderId="7" xfId="3" applyFont="1" applyFill="1" applyBorder="1" applyAlignment="1" applyProtection="1">
      <alignment horizontal="left" vertical="center" wrapText="1"/>
    </xf>
    <xf numFmtId="0" fontId="37" fillId="7" borderId="19" xfId="3" applyNumberFormat="1" applyFont="1" applyFill="1" applyBorder="1" applyAlignment="1" applyProtection="1">
      <alignment horizontal="center" vertical="center"/>
    </xf>
    <xf numFmtId="0" fontId="37" fillId="7" borderId="94" xfId="3" applyNumberFormat="1" applyFont="1" applyFill="1" applyBorder="1" applyAlignment="1" applyProtection="1">
      <alignment horizontal="center" vertical="center"/>
    </xf>
    <xf numFmtId="0" fontId="37" fillId="7" borderId="73" xfId="3" applyNumberFormat="1" applyFont="1" applyFill="1" applyBorder="1" applyAlignment="1" applyProtection="1">
      <alignment horizontal="center" vertical="center"/>
    </xf>
    <xf numFmtId="0" fontId="37" fillId="7" borderId="39" xfId="3" applyNumberFormat="1" applyFont="1" applyFill="1" applyBorder="1" applyAlignment="1" applyProtection="1">
      <alignment horizontal="center" vertical="center"/>
    </xf>
    <xf numFmtId="0" fontId="37" fillId="7" borderId="20" xfId="3" applyNumberFormat="1" applyFont="1" applyFill="1" applyBorder="1" applyAlignment="1" applyProtection="1">
      <alignment horizontal="center" vertical="center"/>
    </xf>
    <xf numFmtId="0" fontId="37" fillId="0" borderId="20" xfId="3" applyNumberFormat="1" applyFont="1" applyFill="1" applyBorder="1" applyAlignment="1" applyProtection="1">
      <alignment horizontal="center" vertical="center"/>
    </xf>
    <xf numFmtId="0" fontId="37" fillId="0" borderId="21" xfId="3" applyNumberFormat="1" applyFont="1" applyFill="1" applyBorder="1" applyAlignment="1" applyProtection="1">
      <alignment horizontal="center" vertical="center"/>
    </xf>
    <xf numFmtId="0" fontId="8" fillId="0" borderId="65" xfId="3" applyFont="1" applyBorder="1" applyAlignment="1" applyProtection="1">
      <alignment horizontal="center" vertical="center"/>
    </xf>
    <xf numFmtId="0" fontId="8" fillId="0" borderId="66" xfId="3" applyFont="1" applyBorder="1" applyAlignment="1" applyProtection="1">
      <alignment horizontal="center" vertical="center"/>
    </xf>
    <xf numFmtId="0" fontId="8" fillId="0" borderId="79" xfId="3" applyFont="1" applyBorder="1" applyAlignment="1" applyProtection="1">
      <alignment horizontal="center" vertical="center"/>
    </xf>
    <xf numFmtId="0" fontId="8" fillId="0" borderId="80" xfId="3" applyFont="1" applyBorder="1" applyAlignment="1" applyProtection="1">
      <alignment horizontal="center" vertical="center"/>
    </xf>
    <xf numFmtId="0" fontId="9" fillId="0" borderId="0" xfId="3" applyFont="1" applyAlignment="1" applyProtection="1">
      <alignment horizontal="left" vertical="center" wrapText="1"/>
    </xf>
    <xf numFmtId="0" fontId="8" fillId="0" borderId="65" xfId="3" applyNumberFormat="1" applyFont="1" applyBorder="1" applyAlignment="1" applyProtection="1">
      <alignment horizontal="center" vertical="center"/>
    </xf>
    <xf numFmtId="0" fontId="8" fillId="0" borderId="66" xfId="3" applyNumberFormat="1" applyFont="1" applyBorder="1" applyAlignment="1" applyProtection="1">
      <alignment horizontal="center" vertical="center"/>
    </xf>
    <xf numFmtId="0" fontId="8" fillId="0" borderId="67" xfId="3" applyNumberFormat="1" applyFont="1" applyBorder="1" applyAlignment="1" applyProtection="1">
      <alignment horizontal="center" vertical="center"/>
    </xf>
    <xf numFmtId="0" fontId="37" fillId="0" borderId="44" xfId="3" applyFont="1" applyFill="1" applyBorder="1" applyAlignment="1" applyProtection="1">
      <alignment vertical="center"/>
    </xf>
    <xf numFmtId="0" fontId="37" fillId="0" borderId="45" xfId="3" applyFont="1" applyFill="1" applyBorder="1" applyAlignment="1" applyProtection="1">
      <alignment vertical="center"/>
    </xf>
    <xf numFmtId="0" fontId="39" fillId="0" borderId="106" xfId="3" applyFont="1" applyFill="1" applyBorder="1" applyAlignment="1" applyProtection="1">
      <alignment horizontal="left" vertical="center" wrapText="1"/>
    </xf>
    <xf numFmtId="0" fontId="39" fillId="0" borderId="107" xfId="3" applyFont="1" applyFill="1" applyBorder="1" applyAlignment="1" applyProtection="1">
      <alignment horizontal="left" vertical="center" wrapText="1"/>
    </xf>
    <xf numFmtId="0" fontId="40" fillId="0" borderId="107" xfId="3" applyFont="1" applyFill="1" applyBorder="1" applyAlignment="1" applyProtection="1">
      <alignment vertical="center"/>
    </xf>
    <xf numFmtId="0" fontId="9" fillId="2" borderId="44" xfId="3" applyFont="1" applyFill="1" applyBorder="1" applyAlignment="1" applyProtection="1">
      <alignment vertical="center"/>
    </xf>
    <xf numFmtId="0" fontId="9" fillId="2" borderId="45" xfId="3" applyFont="1" applyFill="1" applyBorder="1" applyAlignment="1" applyProtection="1">
      <alignment vertical="center"/>
    </xf>
    <xf numFmtId="0" fontId="9" fillId="2" borderId="47" xfId="3" applyFont="1" applyFill="1" applyBorder="1" applyAlignment="1" applyProtection="1">
      <alignment vertical="center"/>
    </xf>
    <xf numFmtId="0" fontId="11" fillId="0" borderId="44" xfId="3" applyFont="1" applyFill="1" applyBorder="1" applyAlignment="1" applyProtection="1">
      <alignment horizontal="left" vertical="center" wrapText="1"/>
    </xf>
    <xf numFmtId="0" fontId="11" fillId="0" borderId="45" xfId="3" applyFont="1" applyFill="1" applyBorder="1" applyAlignment="1" applyProtection="1">
      <alignment horizontal="left" vertical="center" wrapText="1"/>
    </xf>
    <xf numFmtId="0" fontId="11" fillId="0" borderId="47" xfId="3" applyFont="1" applyFill="1" applyBorder="1" applyAlignment="1" applyProtection="1">
      <alignment horizontal="left" vertical="center" wrapText="1"/>
    </xf>
    <xf numFmtId="0" fontId="9" fillId="2" borderId="46" xfId="3" applyFont="1" applyFill="1" applyBorder="1" applyAlignment="1" applyProtection="1">
      <alignment vertical="center"/>
    </xf>
    <xf numFmtId="0" fontId="9" fillId="0" borderId="0" xfId="3" applyFont="1" applyBorder="1" applyAlignment="1" applyProtection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</cellXfs>
  <cellStyles count="9">
    <cellStyle name="ハイパーリンク" xfId="8" builtinId="8"/>
    <cellStyle name="標準" xfId="0" builtinId="0"/>
    <cellStyle name="標準 2" xfId="1"/>
    <cellStyle name="標準 3" xfId="3"/>
    <cellStyle name="標準 3 2" xfId="7"/>
    <cellStyle name="標準 3 3" xfId="6"/>
    <cellStyle name="標準 5" xfId="5"/>
    <cellStyle name="標準 6" xfId="4"/>
    <cellStyle name="標準 7" xfId="2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  <color rgb="FF66FFFF"/>
      <color rgb="FF00FFFF"/>
      <color rgb="FF00CCFF"/>
      <color rgb="FFFF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fmlaLink="$AX$7" lockText="1" noThreeD="1"/>
</file>

<file path=xl/ctrlProps/ctrlProp10.xml><?xml version="1.0" encoding="utf-8"?>
<formControlPr xmlns="http://schemas.microsoft.com/office/spreadsheetml/2009/9/main" objectType="Radio" checked="Checked" firstButton="1" fmlaLink="$AX$65" lockText="1" noThreeD="1"/>
</file>

<file path=xl/ctrlProps/ctrlProp100.xml><?xml version="1.0" encoding="utf-8"?>
<formControlPr xmlns="http://schemas.microsoft.com/office/spreadsheetml/2009/9/main" objectType="Radio" checked="Checked" firstButton="1" fmlaLink="$BB$79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CheckBox" fmlaLink="$AY$60" lockText="1" noThreeD="1"/>
</file>

<file path=xl/ctrlProps/ctrlProp104.xml><?xml version="1.0" encoding="utf-8"?>
<formControlPr xmlns="http://schemas.microsoft.com/office/spreadsheetml/2009/9/main" objectType="CheckBox" fmlaLink="$AZ$60" lockText="1" noThreeD="1"/>
</file>

<file path=xl/ctrlProps/ctrlProp105.xml><?xml version="1.0" encoding="utf-8"?>
<formControlPr xmlns="http://schemas.microsoft.com/office/spreadsheetml/2009/9/main" objectType="CheckBox" fmlaLink="$AZ$75" lockText="1" noThreeD="1"/>
</file>

<file path=xl/ctrlProps/ctrlProp106.xml><?xml version="1.0" encoding="utf-8"?>
<formControlPr xmlns="http://schemas.microsoft.com/office/spreadsheetml/2009/9/main" objectType="CheckBox" fmlaLink="$AZ$76" lockText="1" noThreeD="1"/>
</file>

<file path=xl/ctrlProps/ctrlProp107.xml><?xml version="1.0" encoding="utf-8"?>
<formControlPr xmlns="http://schemas.microsoft.com/office/spreadsheetml/2009/9/main" objectType="CheckBox" fmlaLink="$AZ$70" lockText="1" noThreeD="1"/>
</file>

<file path=xl/ctrlProps/ctrlProp108.xml><?xml version="1.0" encoding="utf-8"?>
<formControlPr xmlns="http://schemas.microsoft.com/office/spreadsheetml/2009/9/main" objectType="CheckBox" fmlaLink="$AZ$71" lockText="1" noThreeD="1"/>
</file>

<file path=xl/ctrlProps/ctrlProp109.xml><?xml version="1.0" encoding="utf-8"?>
<formControlPr xmlns="http://schemas.microsoft.com/office/spreadsheetml/2009/9/main" objectType="CheckBox" fmlaLink="$AZ$66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CheckBox" fmlaLink="$AZ$65" lockText="1" noThreeD="1"/>
</file>

<file path=xl/ctrlProps/ctrlProp111.xml><?xml version="1.0" encoding="utf-8"?>
<formControlPr xmlns="http://schemas.microsoft.com/office/spreadsheetml/2009/9/main" objectType="CheckBox" fmlaLink="$AZ$64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CheckBox" fmlaLink="$AX$90" lockText="1" noThreeD="1"/>
</file>

<file path=xl/ctrlProps/ctrlProp13.xml><?xml version="1.0" encoding="utf-8"?>
<formControlPr xmlns="http://schemas.microsoft.com/office/spreadsheetml/2009/9/main" objectType="Radio" checked="Checked" firstButton="1" fmlaLink="$AX$66" lockText="1" noThreeD="1"/>
</file>

<file path=xl/ctrlProps/ctrlProp130.xml><?xml version="1.0" encoding="utf-8"?>
<formControlPr xmlns="http://schemas.microsoft.com/office/spreadsheetml/2009/9/main" objectType="CheckBox" fmlaLink="$AX$91" lockText="1" noThreeD="1"/>
</file>

<file path=xl/ctrlProps/ctrlProp131.xml><?xml version="1.0" encoding="utf-8"?>
<formControlPr xmlns="http://schemas.microsoft.com/office/spreadsheetml/2009/9/main" objectType="CheckBox" fmlaLink="$AX$92" lockText="1" noThreeD="1"/>
</file>

<file path=xl/ctrlProps/ctrlProp132.xml><?xml version="1.0" encoding="utf-8"?>
<formControlPr xmlns="http://schemas.microsoft.com/office/spreadsheetml/2009/9/main" objectType="CheckBox" fmlaLink="$AX$93" lockText="1" noThreeD="1"/>
</file>

<file path=xl/ctrlProps/ctrlProp133.xml><?xml version="1.0" encoding="utf-8"?>
<formControlPr xmlns="http://schemas.microsoft.com/office/spreadsheetml/2009/9/main" objectType="CheckBox" fmlaLink="$AX$94" lockText="1" noThreeD="1"/>
</file>

<file path=xl/ctrlProps/ctrlProp134.xml><?xml version="1.0" encoding="utf-8"?>
<formControlPr xmlns="http://schemas.microsoft.com/office/spreadsheetml/2009/9/main" objectType="CheckBox" fmlaLink="$AX$95" lockText="1" noThreeD="1"/>
</file>

<file path=xl/ctrlProps/ctrlProp135.xml><?xml version="1.0" encoding="utf-8"?>
<formControlPr xmlns="http://schemas.microsoft.com/office/spreadsheetml/2009/9/main" objectType="CheckBox" fmlaLink="$AX$96" lockText="1" noThreeD="1"/>
</file>

<file path=xl/ctrlProps/ctrlProp136.xml><?xml version="1.0" encoding="utf-8"?>
<formControlPr xmlns="http://schemas.microsoft.com/office/spreadsheetml/2009/9/main" objectType="CheckBox" fmlaLink="$AX$97" lockText="1" noThreeD="1"/>
</file>

<file path=xl/ctrlProps/ctrlProp137.xml><?xml version="1.0" encoding="utf-8"?>
<formControlPr xmlns="http://schemas.microsoft.com/office/spreadsheetml/2009/9/main" objectType="CheckBox" fmlaLink="$AX$98" lockText="1" noThreeD="1"/>
</file>

<file path=xl/ctrlProps/ctrlProp138.xml><?xml version="1.0" encoding="utf-8"?>
<formControlPr xmlns="http://schemas.microsoft.com/office/spreadsheetml/2009/9/main" objectType="CheckBox" fmlaLink="$AX$99" lockText="1" noThreeD="1"/>
</file>

<file path=xl/ctrlProps/ctrlProp139.xml><?xml version="1.0" encoding="utf-8"?>
<formControlPr xmlns="http://schemas.microsoft.com/office/spreadsheetml/2009/9/main" objectType="CheckBox" fmlaLink="$AX$100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CheckBox" fmlaLink="$AX$101" lockText="1" noThreeD="1"/>
</file>

<file path=xl/ctrlProps/ctrlProp141.xml><?xml version="1.0" encoding="utf-8"?>
<formControlPr xmlns="http://schemas.microsoft.com/office/spreadsheetml/2009/9/main" objectType="CheckBox" fmlaLink="$AX$102" lockText="1" noThreeD="1"/>
</file>

<file path=xl/ctrlProps/ctrlProp142.xml><?xml version="1.0" encoding="utf-8"?>
<formControlPr xmlns="http://schemas.microsoft.com/office/spreadsheetml/2009/9/main" objectType="CheckBox" fmlaLink="$AX$103" lockText="1" noThreeD="1"/>
</file>

<file path=xl/ctrlProps/ctrlProp143.xml><?xml version="1.0" encoding="utf-8"?>
<formControlPr xmlns="http://schemas.microsoft.com/office/spreadsheetml/2009/9/main" objectType="CheckBox" fmlaLink="$AX$104" lockText="1" noThreeD="1"/>
</file>

<file path=xl/ctrlProps/ctrlProp144.xml><?xml version="1.0" encoding="utf-8"?>
<formControlPr xmlns="http://schemas.microsoft.com/office/spreadsheetml/2009/9/main" objectType="CheckBox" fmlaLink="$AX$105" lockText="1" noThreeD="1"/>
</file>

<file path=xl/ctrlProps/ctrlProp145.xml><?xml version="1.0" encoding="utf-8"?>
<formControlPr xmlns="http://schemas.microsoft.com/office/spreadsheetml/2009/9/main" objectType="CheckBox" fmlaLink="$AX$106" lockText="1" noThreeD="1"/>
</file>

<file path=xl/ctrlProps/ctrlProp146.xml><?xml version="1.0" encoding="utf-8"?>
<formControlPr xmlns="http://schemas.microsoft.com/office/spreadsheetml/2009/9/main" objectType="CheckBox" fmlaLink="$AX$107" lockText="1" noThreeD="1"/>
</file>

<file path=xl/ctrlProps/ctrlProp147.xml><?xml version="1.0" encoding="utf-8"?>
<formControlPr xmlns="http://schemas.microsoft.com/office/spreadsheetml/2009/9/main" objectType="CheckBox" fmlaLink="$AX$108" lockText="1" noThreeD="1"/>
</file>

<file path=xl/ctrlProps/ctrlProp148.xml><?xml version="1.0" encoding="utf-8"?>
<formControlPr xmlns="http://schemas.microsoft.com/office/spreadsheetml/2009/9/main" objectType="CheckBox" fmlaLink="$AX$109" lockText="1" noThreeD="1"/>
</file>

<file path=xl/ctrlProps/ctrlProp149.xml><?xml version="1.0" encoding="utf-8"?>
<formControlPr xmlns="http://schemas.microsoft.com/office/spreadsheetml/2009/9/main" objectType="CheckBox" fmlaLink="$AX$110" lockText="1" noThreeD="1"/>
</file>

<file path=xl/ctrlProps/ctrlProp15.xml><?xml version="1.0" encoding="utf-8"?>
<formControlPr xmlns="http://schemas.microsoft.com/office/spreadsheetml/2009/9/main" objectType="Radio" checked="Checked" firstButton="1" fmlaLink="$AX$67" lockText="1" noThreeD="1"/>
</file>

<file path=xl/ctrlProps/ctrlProp150.xml><?xml version="1.0" encoding="utf-8"?>
<formControlPr xmlns="http://schemas.microsoft.com/office/spreadsheetml/2009/9/main" objectType="CheckBox" fmlaLink="$AX$111" lockText="1" noThreeD="1"/>
</file>

<file path=xl/ctrlProps/ctrlProp151.xml><?xml version="1.0" encoding="utf-8"?>
<formControlPr xmlns="http://schemas.microsoft.com/office/spreadsheetml/2009/9/main" objectType="CheckBox" fmlaLink="$AX$112" lockText="1" noThreeD="1"/>
</file>

<file path=xl/ctrlProps/ctrlProp152.xml><?xml version="1.0" encoding="utf-8"?>
<formControlPr xmlns="http://schemas.microsoft.com/office/spreadsheetml/2009/9/main" objectType="CheckBox" fmlaLink="$AX$113" lockText="1" noThreeD="1"/>
</file>

<file path=xl/ctrlProps/ctrlProp153.xml><?xml version="1.0" encoding="utf-8"?>
<formControlPr xmlns="http://schemas.microsoft.com/office/spreadsheetml/2009/9/main" objectType="CheckBox" fmlaLink="$AX$114" lockText="1" noThreeD="1"/>
</file>

<file path=xl/ctrlProps/ctrlProp154.xml><?xml version="1.0" encoding="utf-8"?>
<formControlPr xmlns="http://schemas.microsoft.com/office/spreadsheetml/2009/9/main" objectType="CheckBox" fmlaLink="$AX$115" lockText="1" noThreeD="1"/>
</file>

<file path=xl/ctrlProps/ctrlProp155.xml><?xml version="1.0" encoding="utf-8"?>
<formControlPr xmlns="http://schemas.microsoft.com/office/spreadsheetml/2009/9/main" objectType="CheckBox" fmlaLink="$AX$116" lockText="1" noThreeD="1"/>
</file>

<file path=xl/ctrlProps/ctrlProp156.xml><?xml version="1.0" encoding="utf-8"?>
<formControlPr xmlns="http://schemas.microsoft.com/office/spreadsheetml/2009/9/main" objectType="CheckBox" fmlaLink="$AX$117" lockText="1" noThreeD="1"/>
</file>

<file path=xl/ctrlProps/ctrlProp157.xml><?xml version="1.0" encoding="utf-8"?>
<formControlPr xmlns="http://schemas.microsoft.com/office/spreadsheetml/2009/9/main" objectType="CheckBox" fmlaLink="$AX$118" lockText="1" noThreeD="1"/>
</file>

<file path=xl/ctrlProps/ctrlProp158.xml><?xml version="1.0" encoding="utf-8"?>
<formControlPr xmlns="http://schemas.microsoft.com/office/spreadsheetml/2009/9/main" objectType="CheckBox" fmlaLink="$AX$119" lockText="1" noThreeD="1"/>
</file>

<file path=xl/ctrlProps/ctrlProp159.xml><?xml version="1.0" encoding="utf-8"?>
<formControlPr xmlns="http://schemas.microsoft.com/office/spreadsheetml/2009/9/main" objectType="CheckBox" fmlaLink="$AX$120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CheckBox" fmlaLink="$AX$121" lockText="1" noThreeD="1"/>
</file>

<file path=xl/ctrlProps/ctrlProp161.xml><?xml version="1.0" encoding="utf-8"?>
<formControlPr xmlns="http://schemas.microsoft.com/office/spreadsheetml/2009/9/main" objectType="CheckBox" fmlaLink="$AX$122" lockText="1" noThreeD="1"/>
</file>

<file path=xl/ctrlProps/ctrlProp162.xml><?xml version="1.0" encoding="utf-8"?>
<formControlPr xmlns="http://schemas.microsoft.com/office/spreadsheetml/2009/9/main" objectType="CheckBox" fmlaLink="$AX$123" lockText="1" noThreeD="1"/>
</file>

<file path=xl/ctrlProps/ctrlProp163.xml><?xml version="1.0" encoding="utf-8"?>
<formControlPr xmlns="http://schemas.microsoft.com/office/spreadsheetml/2009/9/main" objectType="CheckBox" fmlaLink="$AX$124" lockText="1" noThreeD="1"/>
</file>

<file path=xl/ctrlProps/ctrlProp164.xml><?xml version="1.0" encoding="utf-8"?>
<formControlPr xmlns="http://schemas.microsoft.com/office/spreadsheetml/2009/9/main" objectType="CheckBox" fmlaLink="$AX$125" lockText="1" noThreeD="1"/>
</file>

<file path=xl/ctrlProps/ctrlProp165.xml><?xml version="1.0" encoding="utf-8"?>
<formControlPr xmlns="http://schemas.microsoft.com/office/spreadsheetml/2009/9/main" objectType="CheckBox" fmlaLink="$AX$126" lockText="1" noThreeD="1"/>
</file>

<file path=xl/ctrlProps/ctrlProp166.xml><?xml version="1.0" encoding="utf-8"?>
<formControlPr xmlns="http://schemas.microsoft.com/office/spreadsheetml/2009/9/main" objectType="CheckBox" fmlaLink="$AX$127" lockText="1" noThreeD="1"/>
</file>

<file path=xl/ctrlProps/ctrlProp167.xml><?xml version="1.0" encoding="utf-8"?>
<formControlPr xmlns="http://schemas.microsoft.com/office/spreadsheetml/2009/9/main" objectType="CheckBox" fmlaLink="$AX$128" lockText="1" noThreeD="1"/>
</file>

<file path=xl/ctrlProps/ctrlProp168.xml><?xml version="1.0" encoding="utf-8"?>
<formControlPr xmlns="http://schemas.microsoft.com/office/spreadsheetml/2009/9/main" objectType="CheckBox" fmlaLink="$AX$129" lockText="1" noThreeD="1"/>
</file>

<file path=xl/ctrlProps/ctrlProp169.xml><?xml version="1.0" encoding="utf-8"?>
<formControlPr xmlns="http://schemas.microsoft.com/office/spreadsheetml/2009/9/main" objectType="CheckBox" fmlaLink="$AX$130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CheckBox" fmlaLink="$AX$131" lockText="1" noThreeD="1"/>
</file>

<file path=xl/ctrlProps/ctrlProp171.xml><?xml version="1.0" encoding="utf-8"?>
<formControlPr xmlns="http://schemas.microsoft.com/office/spreadsheetml/2009/9/main" objectType="CheckBox" fmlaLink="$AX$132" lockText="1" noThreeD="1"/>
</file>

<file path=xl/ctrlProps/ctrlProp172.xml><?xml version="1.0" encoding="utf-8"?>
<formControlPr xmlns="http://schemas.microsoft.com/office/spreadsheetml/2009/9/main" objectType="CheckBox" fmlaLink="$AX$133" lockText="1" noThreeD="1"/>
</file>

<file path=xl/ctrlProps/ctrlProp173.xml><?xml version="1.0" encoding="utf-8"?>
<formControlPr xmlns="http://schemas.microsoft.com/office/spreadsheetml/2009/9/main" objectType="CheckBox" fmlaLink="$AX$134" lockText="1" noThreeD="1"/>
</file>

<file path=xl/ctrlProps/ctrlProp174.xml><?xml version="1.0" encoding="utf-8"?>
<formControlPr xmlns="http://schemas.microsoft.com/office/spreadsheetml/2009/9/main" objectType="CheckBox" fmlaLink="$AX$135" lockText="1" noThreeD="1"/>
</file>

<file path=xl/ctrlProps/ctrlProp175.xml><?xml version="1.0" encoding="utf-8"?>
<formControlPr xmlns="http://schemas.microsoft.com/office/spreadsheetml/2009/9/main" objectType="CheckBox" fmlaLink="$AX$136" lockText="1" noThreeD="1"/>
</file>

<file path=xl/ctrlProps/ctrlProp176.xml><?xml version="1.0" encoding="utf-8"?>
<formControlPr xmlns="http://schemas.microsoft.com/office/spreadsheetml/2009/9/main" objectType="CheckBox" fmlaLink="$AX$137" lockText="1" noThreeD="1"/>
</file>

<file path=xl/ctrlProps/ctrlProp177.xml><?xml version="1.0" encoding="utf-8"?>
<formControlPr xmlns="http://schemas.microsoft.com/office/spreadsheetml/2009/9/main" objectType="CheckBox" fmlaLink="$AX$138" lockText="1" noThreeD="1"/>
</file>

<file path=xl/ctrlProps/ctrlProp178.xml><?xml version="1.0" encoding="utf-8"?>
<formControlPr xmlns="http://schemas.microsoft.com/office/spreadsheetml/2009/9/main" objectType="CheckBox" fmlaLink="$AX$140" lockText="1" noThreeD="1"/>
</file>

<file path=xl/ctrlProps/ctrlProp179.xml><?xml version="1.0" encoding="utf-8"?>
<formControlPr xmlns="http://schemas.microsoft.com/office/spreadsheetml/2009/9/main" objectType="CheckBox" fmlaLink="$AX$139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CheckBox" fmlaLink="$AX$141" lockText="1" noThreeD="1"/>
</file>

<file path=xl/ctrlProps/ctrlProp181.xml><?xml version="1.0" encoding="utf-8"?>
<formControlPr xmlns="http://schemas.microsoft.com/office/spreadsheetml/2009/9/main" objectType="CheckBox" fmlaLink="$AX$142" lockText="1" noThreeD="1"/>
</file>

<file path=xl/ctrlProps/ctrlProp182.xml><?xml version="1.0" encoding="utf-8"?>
<formControlPr xmlns="http://schemas.microsoft.com/office/spreadsheetml/2009/9/main" objectType="CheckBox" fmlaLink="$AX$143" lockText="1" noThreeD="1"/>
</file>

<file path=xl/ctrlProps/ctrlProp183.xml><?xml version="1.0" encoding="utf-8"?>
<formControlPr xmlns="http://schemas.microsoft.com/office/spreadsheetml/2009/9/main" objectType="CheckBox" fmlaLink="$AX$144" lockText="1" noThreeD="1"/>
</file>

<file path=xl/ctrlProps/ctrlProp184.xml><?xml version="1.0" encoding="utf-8"?>
<formControlPr xmlns="http://schemas.microsoft.com/office/spreadsheetml/2009/9/main" objectType="CheckBox" fmlaLink="$AX$145" lockText="1" noThreeD="1"/>
</file>

<file path=xl/ctrlProps/ctrlProp185.xml><?xml version="1.0" encoding="utf-8"?>
<formControlPr xmlns="http://schemas.microsoft.com/office/spreadsheetml/2009/9/main" objectType="CheckBox" fmlaLink="$AX$146" lockText="1" noThreeD="1"/>
</file>

<file path=xl/ctrlProps/ctrlProp186.xml><?xml version="1.0" encoding="utf-8"?>
<formControlPr xmlns="http://schemas.microsoft.com/office/spreadsheetml/2009/9/main" objectType="CheckBox" fmlaLink="$AX$147" lockText="1" noThreeD="1"/>
</file>

<file path=xl/ctrlProps/ctrlProp187.xml><?xml version="1.0" encoding="utf-8"?>
<formControlPr xmlns="http://schemas.microsoft.com/office/spreadsheetml/2009/9/main" objectType="CheckBox" fmlaLink="$AX$148" lockText="1" noThreeD="1"/>
</file>

<file path=xl/ctrlProps/ctrlProp188.xml><?xml version="1.0" encoding="utf-8"?>
<formControlPr xmlns="http://schemas.microsoft.com/office/spreadsheetml/2009/9/main" objectType="CheckBox" fmlaLink="$AX$149" lockText="1" noThreeD="1"/>
</file>

<file path=xl/ctrlProps/ctrlProp189.xml><?xml version="1.0" encoding="utf-8"?>
<formControlPr xmlns="http://schemas.microsoft.com/office/spreadsheetml/2009/9/main" objectType="CheckBox" fmlaLink="$AZ$90" lockText="1" noThreeD="1"/>
</file>

<file path=xl/ctrlProps/ctrlProp19.xml><?xml version="1.0" encoding="utf-8"?>
<formControlPr xmlns="http://schemas.microsoft.com/office/spreadsheetml/2009/9/main" objectType="Radio" checked="Checked" firstButton="1" fmlaLink="$AX$68" lockText="1" noThreeD="1"/>
</file>

<file path=xl/ctrlProps/ctrlProp190.xml><?xml version="1.0" encoding="utf-8"?>
<formControlPr xmlns="http://schemas.microsoft.com/office/spreadsheetml/2009/9/main" objectType="CheckBox" fmlaLink="$BB$90" lockText="1" noThreeD="1"/>
</file>

<file path=xl/ctrlProps/ctrlProp191.xml><?xml version="1.0" encoding="utf-8"?>
<formControlPr xmlns="http://schemas.microsoft.com/office/spreadsheetml/2009/9/main" objectType="CheckBox" fmlaLink="$BD$90" lockText="1" noThreeD="1"/>
</file>

<file path=xl/ctrlProps/ctrlProp192.xml><?xml version="1.0" encoding="utf-8"?>
<formControlPr xmlns="http://schemas.microsoft.com/office/spreadsheetml/2009/9/main" objectType="CheckBox" fmlaLink="$BF$90" lockText="1" noThreeD="1"/>
</file>

<file path=xl/ctrlProps/ctrlProp193.xml><?xml version="1.0" encoding="utf-8"?>
<formControlPr xmlns="http://schemas.microsoft.com/office/spreadsheetml/2009/9/main" objectType="CheckBox" fmlaLink="$AZ$91" lockText="1" noThreeD="1"/>
</file>

<file path=xl/ctrlProps/ctrlProp194.xml><?xml version="1.0" encoding="utf-8"?>
<formControlPr xmlns="http://schemas.microsoft.com/office/spreadsheetml/2009/9/main" objectType="CheckBox" fmlaLink="$AZ$92" lockText="1" noThreeD="1"/>
</file>

<file path=xl/ctrlProps/ctrlProp195.xml><?xml version="1.0" encoding="utf-8"?>
<formControlPr xmlns="http://schemas.microsoft.com/office/spreadsheetml/2009/9/main" objectType="CheckBox" fmlaLink="$AZ$93" lockText="1" noThreeD="1"/>
</file>

<file path=xl/ctrlProps/ctrlProp196.xml><?xml version="1.0" encoding="utf-8"?>
<formControlPr xmlns="http://schemas.microsoft.com/office/spreadsheetml/2009/9/main" objectType="CheckBox" fmlaLink="$AZ$94" lockText="1" noThreeD="1"/>
</file>

<file path=xl/ctrlProps/ctrlProp197.xml><?xml version="1.0" encoding="utf-8"?>
<formControlPr xmlns="http://schemas.microsoft.com/office/spreadsheetml/2009/9/main" objectType="CheckBox" fmlaLink="$AZ$95" lockText="1" noThreeD="1"/>
</file>

<file path=xl/ctrlProps/ctrlProp198.xml><?xml version="1.0" encoding="utf-8"?>
<formControlPr xmlns="http://schemas.microsoft.com/office/spreadsheetml/2009/9/main" objectType="CheckBox" fmlaLink="$AZ$96" lockText="1" noThreeD="1"/>
</file>

<file path=xl/ctrlProps/ctrlProp199.xml><?xml version="1.0" encoding="utf-8"?>
<formControlPr xmlns="http://schemas.microsoft.com/office/spreadsheetml/2009/9/main" objectType="CheckBox" fmlaLink="$AZ$97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00.xml><?xml version="1.0" encoding="utf-8"?>
<formControlPr xmlns="http://schemas.microsoft.com/office/spreadsheetml/2009/9/main" objectType="CheckBox" fmlaLink="$AZ$98" lockText="1" noThreeD="1"/>
</file>

<file path=xl/ctrlProps/ctrlProp201.xml><?xml version="1.0" encoding="utf-8"?>
<formControlPr xmlns="http://schemas.microsoft.com/office/spreadsheetml/2009/9/main" objectType="CheckBox" fmlaLink="$AZ$99" lockText="1" noThreeD="1"/>
</file>

<file path=xl/ctrlProps/ctrlProp202.xml><?xml version="1.0" encoding="utf-8"?>
<formControlPr xmlns="http://schemas.microsoft.com/office/spreadsheetml/2009/9/main" objectType="CheckBox" fmlaLink="$AZ$100" lockText="1" noThreeD="1"/>
</file>

<file path=xl/ctrlProps/ctrlProp203.xml><?xml version="1.0" encoding="utf-8"?>
<formControlPr xmlns="http://schemas.microsoft.com/office/spreadsheetml/2009/9/main" objectType="CheckBox" fmlaLink="$AZ$101" lockText="1" noThreeD="1"/>
</file>

<file path=xl/ctrlProps/ctrlProp204.xml><?xml version="1.0" encoding="utf-8"?>
<formControlPr xmlns="http://schemas.microsoft.com/office/spreadsheetml/2009/9/main" objectType="CheckBox" fmlaLink="$AZ$102" lockText="1" noThreeD="1"/>
</file>

<file path=xl/ctrlProps/ctrlProp205.xml><?xml version="1.0" encoding="utf-8"?>
<formControlPr xmlns="http://schemas.microsoft.com/office/spreadsheetml/2009/9/main" objectType="CheckBox" fmlaLink="$AZ$103" lockText="1" noThreeD="1"/>
</file>

<file path=xl/ctrlProps/ctrlProp206.xml><?xml version="1.0" encoding="utf-8"?>
<formControlPr xmlns="http://schemas.microsoft.com/office/spreadsheetml/2009/9/main" objectType="CheckBox" fmlaLink="$AZ$104" lockText="1" noThreeD="1"/>
</file>

<file path=xl/ctrlProps/ctrlProp207.xml><?xml version="1.0" encoding="utf-8"?>
<formControlPr xmlns="http://schemas.microsoft.com/office/spreadsheetml/2009/9/main" objectType="CheckBox" fmlaLink="$AZ$105" lockText="1" noThreeD="1"/>
</file>

<file path=xl/ctrlProps/ctrlProp208.xml><?xml version="1.0" encoding="utf-8"?>
<formControlPr xmlns="http://schemas.microsoft.com/office/spreadsheetml/2009/9/main" objectType="CheckBox" fmlaLink="$AZ$106" lockText="1" noThreeD="1"/>
</file>

<file path=xl/ctrlProps/ctrlProp209.xml><?xml version="1.0" encoding="utf-8"?>
<formControlPr xmlns="http://schemas.microsoft.com/office/spreadsheetml/2009/9/main" objectType="CheckBox" fmlaLink="$AZ$107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CheckBox" fmlaLink="$AZ$109" lockText="1" noThreeD="1"/>
</file>

<file path=xl/ctrlProps/ctrlProp211.xml><?xml version="1.0" encoding="utf-8"?>
<formControlPr xmlns="http://schemas.microsoft.com/office/spreadsheetml/2009/9/main" objectType="CheckBox" fmlaLink="$AZ$108" lockText="1" noThreeD="1"/>
</file>

<file path=xl/ctrlProps/ctrlProp212.xml><?xml version="1.0" encoding="utf-8"?>
<formControlPr xmlns="http://schemas.microsoft.com/office/spreadsheetml/2009/9/main" objectType="CheckBox" fmlaLink="$AZ$110" lockText="1" noThreeD="1"/>
</file>

<file path=xl/ctrlProps/ctrlProp213.xml><?xml version="1.0" encoding="utf-8"?>
<formControlPr xmlns="http://schemas.microsoft.com/office/spreadsheetml/2009/9/main" objectType="CheckBox" fmlaLink="$AZ$111" lockText="1" noThreeD="1"/>
</file>

<file path=xl/ctrlProps/ctrlProp214.xml><?xml version="1.0" encoding="utf-8"?>
<formControlPr xmlns="http://schemas.microsoft.com/office/spreadsheetml/2009/9/main" objectType="CheckBox" fmlaLink="$AZ$112" lockText="1" noThreeD="1"/>
</file>

<file path=xl/ctrlProps/ctrlProp215.xml><?xml version="1.0" encoding="utf-8"?>
<formControlPr xmlns="http://schemas.microsoft.com/office/spreadsheetml/2009/9/main" objectType="CheckBox" fmlaLink="$AZ$113" lockText="1" noThreeD="1"/>
</file>

<file path=xl/ctrlProps/ctrlProp216.xml><?xml version="1.0" encoding="utf-8"?>
<formControlPr xmlns="http://schemas.microsoft.com/office/spreadsheetml/2009/9/main" objectType="CheckBox" fmlaLink="$AZ$114" lockText="1" noThreeD="1"/>
</file>

<file path=xl/ctrlProps/ctrlProp217.xml><?xml version="1.0" encoding="utf-8"?>
<formControlPr xmlns="http://schemas.microsoft.com/office/spreadsheetml/2009/9/main" objectType="CheckBox" fmlaLink="$AZ$115" lockText="1" noThreeD="1"/>
</file>

<file path=xl/ctrlProps/ctrlProp218.xml><?xml version="1.0" encoding="utf-8"?>
<formControlPr xmlns="http://schemas.microsoft.com/office/spreadsheetml/2009/9/main" objectType="CheckBox" fmlaLink="$AZ$116" lockText="1" noThreeD="1"/>
</file>

<file path=xl/ctrlProps/ctrlProp219.xml><?xml version="1.0" encoding="utf-8"?>
<formControlPr xmlns="http://schemas.microsoft.com/office/spreadsheetml/2009/9/main" objectType="CheckBox" fmlaLink="$AZ$117" lockText="1" noThreeD="1"/>
</file>

<file path=xl/ctrlProps/ctrlProp22.xml><?xml version="1.0" encoding="utf-8"?>
<formControlPr xmlns="http://schemas.microsoft.com/office/spreadsheetml/2009/9/main" objectType="Radio" checked="Checked" firstButton="1" fmlaLink="$AX$69" lockText="1" noThreeD="1"/>
</file>

<file path=xl/ctrlProps/ctrlProp220.xml><?xml version="1.0" encoding="utf-8"?>
<formControlPr xmlns="http://schemas.microsoft.com/office/spreadsheetml/2009/9/main" objectType="CheckBox" fmlaLink="$AZ$118" lockText="1" noThreeD="1"/>
</file>

<file path=xl/ctrlProps/ctrlProp221.xml><?xml version="1.0" encoding="utf-8"?>
<formControlPr xmlns="http://schemas.microsoft.com/office/spreadsheetml/2009/9/main" objectType="CheckBox" fmlaLink="$AZ$119" lockText="1" noThreeD="1"/>
</file>

<file path=xl/ctrlProps/ctrlProp222.xml><?xml version="1.0" encoding="utf-8"?>
<formControlPr xmlns="http://schemas.microsoft.com/office/spreadsheetml/2009/9/main" objectType="CheckBox" fmlaLink="$AZ$120" lockText="1" noThreeD="1"/>
</file>

<file path=xl/ctrlProps/ctrlProp223.xml><?xml version="1.0" encoding="utf-8"?>
<formControlPr xmlns="http://schemas.microsoft.com/office/spreadsheetml/2009/9/main" objectType="CheckBox" fmlaLink="$AZ$121" lockText="1" noThreeD="1"/>
</file>

<file path=xl/ctrlProps/ctrlProp224.xml><?xml version="1.0" encoding="utf-8"?>
<formControlPr xmlns="http://schemas.microsoft.com/office/spreadsheetml/2009/9/main" objectType="CheckBox" fmlaLink="$AZ$122" lockText="1" noThreeD="1"/>
</file>

<file path=xl/ctrlProps/ctrlProp225.xml><?xml version="1.0" encoding="utf-8"?>
<formControlPr xmlns="http://schemas.microsoft.com/office/spreadsheetml/2009/9/main" objectType="CheckBox" fmlaLink="$AZ$123" lockText="1" noThreeD="1"/>
</file>

<file path=xl/ctrlProps/ctrlProp226.xml><?xml version="1.0" encoding="utf-8"?>
<formControlPr xmlns="http://schemas.microsoft.com/office/spreadsheetml/2009/9/main" objectType="CheckBox" fmlaLink="$AZ$124" lockText="1" noThreeD="1"/>
</file>

<file path=xl/ctrlProps/ctrlProp227.xml><?xml version="1.0" encoding="utf-8"?>
<formControlPr xmlns="http://schemas.microsoft.com/office/spreadsheetml/2009/9/main" objectType="CheckBox" fmlaLink="$AZ$125" lockText="1" noThreeD="1"/>
</file>

<file path=xl/ctrlProps/ctrlProp228.xml><?xml version="1.0" encoding="utf-8"?>
<formControlPr xmlns="http://schemas.microsoft.com/office/spreadsheetml/2009/9/main" objectType="CheckBox" fmlaLink="$AZ$126" lockText="1" noThreeD="1"/>
</file>

<file path=xl/ctrlProps/ctrlProp229.xml><?xml version="1.0" encoding="utf-8"?>
<formControlPr xmlns="http://schemas.microsoft.com/office/spreadsheetml/2009/9/main" objectType="CheckBox" fmlaLink="$AZ$127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CheckBox" fmlaLink="$AZ$128" lockText="1" noThreeD="1"/>
</file>

<file path=xl/ctrlProps/ctrlProp231.xml><?xml version="1.0" encoding="utf-8"?>
<formControlPr xmlns="http://schemas.microsoft.com/office/spreadsheetml/2009/9/main" objectType="CheckBox" fmlaLink="$AZ$129" lockText="1" noThreeD="1"/>
</file>

<file path=xl/ctrlProps/ctrlProp232.xml><?xml version="1.0" encoding="utf-8"?>
<formControlPr xmlns="http://schemas.microsoft.com/office/spreadsheetml/2009/9/main" objectType="CheckBox" fmlaLink="$AZ$130" lockText="1" noThreeD="1"/>
</file>

<file path=xl/ctrlProps/ctrlProp233.xml><?xml version="1.0" encoding="utf-8"?>
<formControlPr xmlns="http://schemas.microsoft.com/office/spreadsheetml/2009/9/main" objectType="CheckBox" fmlaLink="$AZ$131" lockText="1" noThreeD="1"/>
</file>

<file path=xl/ctrlProps/ctrlProp234.xml><?xml version="1.0" encoding="utf-8"?>
<formControlPr xmlns="http://schemas.microsoft.com/office/spreadsheetml/2009/9/main" objectType="CheckBox" fmlaLink="$AZ$132" lockText="1" noThreeD="1"/>
</file>

<file path=xl/ctrlProps/ctrlProp235.xml><?xml version="1.0" encoding="utf-8"?>
<formControlPr xmlns="http://schemas.microsoft.com/office/spreadsheetml/2009/9/main" objectType="CheckBox" fmlaLink="$AZ$133" lockText="1" noThreeD="1"/>
</file>

<file path=xl/ctrlProps/ctrlProp236.xml><?xml version="1.0" encoding="utf-8"?>
<formControlPr xmlns="http://schemas.microsoft.com/office/spreadsheetml/2009/9/main" objectType="CheckBox" fmlaLink="$AZ$134" lockText="1" noThreeD="1"/>
</file>

<file path=xl/ctrlProps/ctrlProp237.xml><?xml version="1.0" encoding="utf-8"?>
<formControlPr xmlns="http://schemas.microsoft.com/office/spreadsheetml/2009/9/main" objectType="CheckBox" fmlaLink="$AZ$135" lockText="1" noThreeD="1"/>
</file>

<file path=xl/ctrlProps/ctrlProp238.xml><?xml version="1.0" encoding="utf-8"?>
<formControlPr xmlns="http://schemas.microsoft.com/office/spreadsheetml/2009/9/main" objectType="CheckBox" fmlaLink="$AZ$136" lockText="1" noThreeD="1"/>
</file>

<file path=xl/ctrlProps/ctrlProp239.xml><?xml version="1.0" encoding="utf-8"?>
<formControlPr xmlns="http://schemas.microsoft.com/office/spreadsheetml/2009/9/main" objectType="CheckBox" fmlaLink="$AZ$137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CheckBox" fmlaLink="$AZ$138" lockText="1" noThreeD="1"/>
</file>

<file path=xl/ctrlProps/ctrlProp241.xml><?xml version="1.0" encoding="utf-8"?>
<formControlPr xmlns="http://schemas.microsoft.com/office/spreadsheetml/2009/9/main" objectType="CheckBox" fmlaLink="$AZ$139" lockText="1" noThreeD="1"/>
</file>

<file path=xl/ctrlProps/ctrlProp242.xml><?xml version="1.0" encoding="utf-8"?>
<formControlPr xmlns="http://schemas.microsoft.com/office/spreadsheetml/2009/9/main" objectType="CheckBox" fmlaLink="$AZ$140" lockText="1" noThreeD="1"/>
</file>

<file path=xl/ctrlProps/ctrlProp243.xml><?xml version="1.0" encoding="utf-8"?>
<formControlPr xmlns="http://schemas.microsoft.com/office/spreadsheetml/2009/9/main" objectType="CheckBox" fmlaLink="$AZ$141" lockText="1" noThreeD="1"/>
</file>

<file path=xl/ctrlProps/ctrlProp244.xml><?xml version="1.0" encoding="utf-8"?>
<formControlPr xmlns="http://schemas.microsoft.com/office/spreadsheetml/2009/9/main" objectType="CheckBox" fmlaLink="$AZ$142" lockText="1" noThreeD="1"/>
</file>

<file path=xl/ctrlProps/ctrlProp245.xml><?xml version="1.0" encoding="utf-8"?>
<formControlPr xmlns="http://schemas.microsoft.com/office/spreadsheetml/2009/9/main" objectType="CheckBox" fmlaLink="$AZ$143" lockText="1" noThreeD="1"/>
</file>

<file path=xl/ctrlProps/ctrlProp246.xml><?xml version="1.0" encoding="utf-8"?>
<formControlPr xmlns="http://schemas.microsoft.com/office/spreadsheetml/2009/9/main" objectType="CheckBox" fmlaLink="$AZ$144" lockText="1" noThreeD="1"/>
</file>

<file path=xl/ctrlProps/ctrlProp247.xml><?xml version="1.0" encoding="utf-8"?>
<formControlPr xmlns="http://schemas.microsoft.com/office/spreadsheetml/2009/9/main" objectType="CheckBox" fmlaLink="$AZ$145" lockText="1" noThreeD="1"/>
</file>

<file path=xl/ctrlProps/ctrlProp248.xml><?xml version="1.0" encoding="utf-8"?>
<formControlPr xmlns="http://schemas.microsoft.com/office/spreadsheetml/2009/9/main" objectType="CheckBox" fmlaLink="$AZ$146" lockText="1" noThreeD="1"/>
</file>

<file path=xl/ctrlProps/ctrlProp249.xml><?xml version="1.0" encoding="utf-8"?>
<formControlPr xmlns="http://schemas.microsoft.com/office/spreadsheetml/2009/9/main" objectType="CheckBox" fmlaLink="$AZ$147" lockText="1" noThreeD="1"/>
</file>

<file path=xl/ctrlProps/ctrlProp25.xml><?xml version="1.0" encoding="utf-8"?>
<formControlPr xmlns="http://schemas.microsoft.com/office/spreadsheetml/2009/9/main" objectType="Radio" checked="Checked" firstButton="1" fmlaLink="$AX$70" lockText="1" noThreeD="1"/>
</file>

<file path=xl/ctrlProps/ctrlProp250.xml><?xml version="1.0" encoding="utf-8"?>
<formControlPr xmlns="http://schemas.microsoft.com/office/spreadsheetml/2009/9/main" objectType="CheckBox" fmlaLink="$AZ$148" lockText="1" noThreeD="1"/>
</file>

<file path=xl/ctrlProps/ctrlProp251.xml><?xml version="1.0" encoding="utf-8"?>
<formControlPr xmlns="http://schemas.microsoft.com/office/spreadsheetml/2009/9/main" objectType="CheckBox" fmlaLink="$AZ$149" lockText="1" noThreeD="1"/>
</file>

<file path=xl/ctrlProps/ctrlProp252.xml><?xml version="1.0" encoding="utf-8"?>
<formControlPr xmlns="http://schemas.microsoft.com/office/spreadsheetml/2009/9/main" objectType="CheckBox" fmlaLink="$AZ$150" lockText="1" noThreeD="1"/>
</file>

<file path=xl/ctrlProps/ctrlProp253.xml><?xml version="1.0" encoding="utf-8"?>
<formControlPr xmlns="http://schemas.microsoft.com/office/spreadsheetml/2009/9/main" objectType="CheckBox" fmlaLink="$AZ$151" lockText="1" noThreeD="1"/>
</file>

<file path=xl/ctrlProps/ctrlProp254.xml><?xml version="1.0" encoding="utf-8"?>
<formControlPr xmlns="http://schemas.microsoft.com/office/spreadsheetml/2009/9/main" objectType="CheckBox" fmlaLink="$AZ$152" lockText="1" noThreeD="1"/>
</file>

<file path=xl/ctrlProps/ctrlProp255.xml><?xml version="1.0" encoding="utf-8"?>
<formControlPr xmlns="http://schemas.microsoft.com/office/spreadsheetml/2009/9/main" objectType="CheckBox" fmlaLink="$BB$91" lockText="1" noThreeD="1"/>
</file>

<file path=xl/ctrlProps/ctrlProp256.xml><?xml version="1.0" encoding="utf-8"?>
<formControlPr xmlns="http://schemas.microsoft.com/office/spreadsheetml/2009/9/main" objectType="CheckBox" fmlaLink="$BB$92" lockText="1" noThreeD="1"/>
</file>

<file path=xl/ctrlProps/ctrlProp257.xml><?xml version="1.0" encoding="utf-8"?>
<formControlPr xmlns="http://schemas.microsoft.com/office/spreadsheetml/2009/9/main" objectType="CheckBox" fmlaLink="$BB$93" lockText="1" noThreeD="1"/>
</file>

<file path=xl/ctrlProps/ctrlProp258.xml><?xml version="1.0" encoding="utf-8"?>
<formControlPr xmlns="http://schemas.microsoft.com/office/spreadsheetml/2009/9/main" objectType="CheckBox" fmlaLink="$BB$94" lockText="1" noThreeD="1"/>
</file>

<file path=xl/ctrlProps/ctrlProp259.xml><?xml version="1.0" encoding="utf-8"?>
<formControlPr xmlns="http://schemas.microsoft.com/office/spreadsheetml/2009/9/main" objectType="CheckBox" fmlaLink="$BB$95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60.xml><?xml version="1.0" encoding="utf-8"?>
<formControlPr xmlns="http://schemas.microsoft.com/office/spreadsheetml/2009/9/main" objectType="CheckBox" fmlaLink="$BB$96" lockText="1" noThreeD="1"/>
</file>

<file path=xl/ctrlProps/ctrlProp261.xml><?xml version="1.0" encoding="utf-8"?>
<formControlPr xmlns="http://schemas.microsoft.com/office/spreadsheetml/2009/9/main" objectType="CheckBox" fmlaLink="$BB$97" lockText="1" noThreeD="1"/>
</file>

<file path=xl/ctrlProps/ctrlProp262.xml><?xml version="1.0" encoding="utf-8"?>
<formControlPr xmlns="http://schemas.microsoft.com/office/spreadsheetml/2009/9/main" objectType="CheckBox" fmlaLink="$BB$98" lockText="1" noThreeD="1"/>
</file>

<file path=xl/ctrlProps/ctrlProp263.xml><?xml version="1.0" encoding="utf-8"?>
<formControlPr xmlns="http://schemas.microsoft.com/office/spreadsheetml/2009/9/main" objectType="CheckBox" fmlaLink="$BB$99" lockText="1" noThreeD="1"/>
</file>

<file path=xl/ctrlProps/ctrlProp264.xml><?xml version="1.0" encoding="utf-8"?>
<formControlPr xmlns="http://schemas.microsoft.com/office/spreadsheetml/2009/9/main" objectType="CheckBox" fmlaLink="$BB$100" lockText="1" noThreeD="1"/>
</file>

<file path=xl/ctrlProps/ctrlProp265.xml><?xml version="1.0" encoding="utf-8"?>
<formControlPr xmlns="http://schemas.microsoft.com/office/spreadsheetml/2009/9/main" objectType="CheckBox" fmlaLink="$BB$101" lockText="1" noThreeD="1"/>
</file>

<file path=xl/ctrlProps/ctrlProp266.xml><?xml version="1.0" encoding="utf-8"?>
<formControlPr xmlns="http://schemas.microsoft.com/office/spreadsheetml/2009/9/main" objectType="CheckBox" fmlaLink="$BB$102" lockText="1" noThreeD="1"/>
</file>

<file path=xl/ctrlProps/ctrlProp267.xml><?xml version="1.0" encoding="utf-8"?>
<formControlPr xmlns="http://schemas.microsoft.com/office/spreadsheetml/2009/9/main" objectType="CheckBox" fmlaLink="$BB$103" lockText="1" noThreeD="1"/>
</file>

<file path=xl/ctrlProps/ctrlProp268.xml><?xml version="1.0" encoding="utf-8"?>
<formControlPr xmlns="http://schemas.microsoft.com/office/spreadsheetml/2009/9/main" objectType="CheckBox" fmlaLink="$BB$104" lockText="1" noThreeD="1"/>
</file>

<file path=xl/ctrlProps/ctrlProp269.xml><?xml version="1.0" encoding="utf-8"?>
<formControlPr xmlns="http://schemas.microsoft.com/office/spreadsheetml/2009/9/main" objectType="CheckBox" fmlaLink="$BB$105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70.xml><?xml version="1.0" encoding="utf-8"?>
<formControlPr xmlns="http://schemas.microsoft.com/office/spreadsheetml/2009/9/main" objectType="CheckBox" fmlaLink="$BB$106" lockText="1" noThreeD="1"/>
</file>

<file path=xl/ctrlProps/ctrlProp271.xml><?xml version="1.0" encoding="utf-8"?>
<formControlPr xmlns="http://schemas.microsoft.com/office/spreadsheetml/2009/9/main" objectType="CheckBox" fmlaLink="$BB$107" lockText="1" noThreeD="1"/>
</file>

<file path=xl/ctrlProps/ctrlProp272.xml><?xml version="1.0" encoding="utf-8"?>
<formControlPr xmlns="http://schemas.microsoft.com/office/spreadsheetml/2009/9/main" objectType="CheckBox" fmlaLink="$BB$108" lockText="1" noThreeD="1"/>
</file>

<file path=xl/ctrlProps/ctrlProp273.xml><?xml version="1.0" encoding="utf-8"?>
<formControlPr xmlns="http://schemas.microsoft.com/office/spreadsheetml/2009/9/main" objectType="CheckBox" fmlaLink="$BB$109" lockText="1" noThreeD="1"/>
</file>

<file path=xl/ctrlProps/ctrlProp274.xml><?xml version="1.0" encoding="utf-8"?>
<formControlPr xmlns="http://schemas.microsoft.com/office/spreadsheetml/2009/9/main" objectType="CheckBox" fmlaLink="$BB$110" lockText="1" noThreeD="1"/>
</file>

<file path=xl/ctrlProps/ctrlProp275.xml><?xml version="1.0" encoding="utf-8"?>
<formControlPr xmlns="http://schemas.microsoft.com/office/spreadsheetml/2009/9/main" objectType="CheckBox" fmlaLink="$BB$111" lockText="1" noThreeD="1"/>
</file>

<file path=xl/ctrlProps/ctrlProp276.xml><?xml version="1.0" encoding="utf-8"?>
<formControlPr xmlns="http://schemas.microsoft.com/office/spreadsheetml/2009/9/main" objectType="CheckBox" fmlaLink="$BB$112" lockText="1" noThreeD="1"/>
</file>

<file path=xl/ctrlProps/ctrlProp277.xml><?xml version="1.0" encoding="utf-8"?>
<formControlPr xmlns="http://schemas.microsoft.com/office/spreadsheetml/2009/9/main" objectType="CheckBox" fmlaLink="$BB$113" lockText="1" noThreeD="1"/>
</file>

<file path=xl/ctrlProps/ctrlProp278.xml><?xml version="1.0" encoding="utf-8"?>
<formControlPr xmlns="http://schemas.microsoft.com/office/spreadsheetml/2009/9/main" objectType="CheckBox" fmlaLink="$BB$114" lockText="1" noThreeD="1"/>
</file>

<file path=xl/ctrlProps/ctrlProp279.xml><?xml version="1.0" encoding="utf-8"?>
<formControlPr xmlns="http://schemas.microsoft.com/office/spreadsheetml/2009/9/main" objectType="CheckBox" fmlaLink="$BB$115" lockText="1" noThreeD="1"/>
</file>

<file path=xl/ctrlProps/ctrlProp28.xml><?xml version="1.0" encoding="utf-8"?>
<formControlPr xmlns="http://schemas.microsoft.com/office/spreadsheetml/2009/9/main" objectType="Radio" checked="Checked" firstButton="1" fmlaLink="$AX$72" lockText="1" noThreeD="1"/>
</file>

<file path=xl/ctrlProps/ctrlProp280.xml><?xml version="1.0" encoding="utf-8"?>
<formControlPr xmlns="http://schemas.microsoft.com/office/spreadsheetml/2009/9/main" objectType="CheckBox" fmlaLink="$BB$116" lockText="1" noThreeD="1"/>
</file>

<file path=xl/ctrlProps/ctrlProp281.xml><?xml version="1.0" encoding="utf-8"?>
<formControlPr xmlns="http://schemas.microsoft.com/office/spreadsheetml/2009/9/main" objectType="CheckBox" fmlaLink="$BB$117" lockText="1" noThreeD="1"/>
</file>

<file path=xl/ctrlProps/ctrlProp282.xml><?xml version="1.0" encoding="utf-8"?>
<formControlPr xmlns="http://schemas.microsoft.com/office/spreadsheetml/2009/9/main" objectType="CheckBox" fmlaLink="$BB$118" lockText="1" noThreeD="1"/>
</file>

<file path=xl/ctrlProps/ctrlProp283.xml><?xml version="1.0" encoding="utf-8"?>
<formControlPr xmlns="http://schemas.microsoft.com/office/spreadsheetml/2009/9/main" objectType="CheckBox" fmlaLink="$BB$119" lockText="1" noThreeD="1"/>
</file>

<file path=xl/ctrlProps/ctrlProp284.xml><?xml version="1.0" encoding="utf-8"?>
<formControlPr xmlns="http://schemas.microsoft.com/office/spreadsheetml/2009/9/main" objectType="CheckBox" fmlaLink="$BB$120" lockText="1" noThreeD="1"/>
</file>

<file path=xl/ctrlProps/ctrlProp285.xml><?xml version="1.0" encoding="utf-8"?>
<formControlPr xmlns="http://schemas.microsoft.com/office/spreadsheetml/2009/9/main" objectType="CheckBox" fmlaLink="$BB$121" lockText="1" noThreeD="1"/>
</file>

<file path=xl/ctrlProps/ctrlProp286.xml><?xml version="1.0" encoding="utf-8"?>
<formControlPr xmlns="http://schemas.microsoft.com/office/spreadsheetml/2009/9/main" objectType="CheckBox" fmlaLink="$BB$122" lockText="1" noThreeD="1"/>
</file>

<file path=xl/ctrlProps/ctrlProp287.xml><?xml version="1.0" encoding="utf-8"?>
<formControlPr xmlns="http://schemas.microsoft.com/office/spreadsheetml/2009/9/main" objectType="CheckBox" fmlaLink="$BB$123" lockText="1" noThreeD="1"/>
</file>

<file path=xl/ctrlProps/ctrlProp288.xml><?xml version="1.0" encoding="utf-8"?>
<formControlPr xmlns="http://schemas.microsoft.com/office/spreadsheetml/2009/9/main" objectType="CheckBox" fmlaLink="$BB$124" lockText="1" noThreeD="1"/>
</file>

<file path=xl/ctrlProps/ctrlProp289.xml><?xml version="1.0" encoding="utf-8"?>
<formControlPr xmlns="http://schemas.microsoft.com/office/spreadsheetml/2009/9/main" objectType="CheckBox" fmlaLink="$BB$125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CheckBox" fmlaLink="$BB$126" lockText="1" noThreeD="1"/>
</file>

<file path=xl/ctrlProps/ctrlProp291.xml><?xml version="1.0" encoding="utf-8"?>
<formControlPr xmlns="http://schemas.microsoft.com/office/spreadsheetml/2009/9/main" objectType="CheckBox" fmlaLink="$BB$127" lockText="1" noThreeD="1"/>
</file>

<file path=xl/ctrlProps/ctrlProp292.xml><?xml version="1.0" encoding="utf-8"?>
<formControlPr xmlns="http://schemas.microsoft.com/office/spreadsheetml/2009/9/main" objectType="CheckBox" fmlaLink="$BB$128" lockText="1" noThreeD="1"/>
</file>

<file path=xl/ctrlProps/ctrlProp293.xml><?xml version="1.0" encoding="utf-8"?>
<formControlPr xmlns="http://schemas.microsoft.com/office/spreadsheetml/2009/9/main" objectType="CheckBox" fmlaLink="$BB$129" lockText="1" noThreeD="1"/>
</file>

<file path=xl/ctrlProps/ctrlProp294.xml><?xml version="1.0" encoding="utf-8"?>
<formControlPr xmlns="http://schemas.microsoft.com/office/spreadsheetml/2009/9/main" objectType="CheckBox" fmlaLink="$BB$130" lockText="1" noThreeD="1"/>
</file>

<file path=xl/ctrlProps/ctrlProp295.xml><?xml version="1.0" encoding="utf-8"?>
<formControlPr xmlns="http://schemas.microsoft.com/office/spreadsheetml/2009/9/main" objectType="CheckBox" fmlaLink="$BB$131" lockText="1" noThreeD="1"/>
</file>

<file path=xl/ctrlProps/ctrlProp296.xml><?xml version="1.0" encoding="utf-8"?>
<formControlPr xmlns="http://schemas.microsoft.com/office/spreadsheetml/2009/9/main" objectType="CheckBox" fmlaLink="$BB$132" lockText="1" noThreeD="1"/>
</file>

<file path=xl/ctrlProps/ctrlProp297.xml><?xml version="1.0" encoding="utf-8"?>
<formControlPr xmlns="http://schemas.microsoft.com/office/spreadsheetml/2009/9/main" objectType="CheckBox" fmlaLink="$BB$133" lockText="1" noThreeD="1"/>
</file>

<file path=xl/ctrlProps/ctrlProp298.xml><?xml version="1.0" encoding="utf-8"?>
<formControlPr xmlns="http://schemas.microsoft.com/office/spreadsheetml/2009/9/main" objectType="CheckBox" fmlaLink="$BB$134" lockText="1" noThreeD="1"/>
</file>

<file path=xl/ctrlProps/ctrlProp299.xml><?xml version="1.0" encoding="utf-8"?>
<formControlPr xmlns="http://schemas.microsoft.com/office/spreadsheetml/2009/9/main" objectType="CheckBox" fmlaLink="$BB$135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CheckBox" fmlaLink="$BB$136" lockText="1" noThreeD="1"/>
</file>

<file path=xl/ctrlProps/ctrlProp301.xml><?xml version="1.0" encoding="utf-8"?>
<formControlPr xmlns="http://schemas.microsoft.com/office/spreadsheetml/2009/9/main" objectType="CheckBox" fmlaLink="$BB$137" lockText="1" noThreeD="1"/>
</file>

<file path=xl/ctrlProps/ctrlProp302.xml><?xml version="1.0" encoding="utf-8"?>
<formControlPr xmlns="http://schemas.microsoft.com/office/spreadsheetml/2009/9/main" objectType="CheckBox" fmlaLink="$BB$138" lockText="1" noThreeD="1"/>
</file>

<file path=xl/ctrlProps/ctrlProp303.xml><?xml version="1.0" encoding="utf-8"?>
<formControlPr xmlns="http://schemas.microsoft.com/office/spreadsheetml/2009/9/main" objectType="CheckBox" fmlaLink="$BB$139" lockText="1" noThreeD="1"/>
</file>

<file path=xl/ctrlProps/ctrlProp304.xml><?xml version="1.0" encoding="utf-8"?>
<formControlPr xmlns="http://schemas.microsoft.com/office/spreadsheetml/2009/9/main" objectType="CheckBox" fmlaLink="$BB$140" lockText="1" noThreeD="1"/>
</file>

<file path=xl/ctrlProps/ctrlProp305.xml><?xml version="1.0" encoding="utf-8"?>
<formControlPr xmlns="http://schemas.microsoft.com/office/spreadsheetml/2009/9/main" objectType="CheckBox" fmlaLink="$BB$141" lockText="1" noThreeD="1"/>
</file>

<file path=xl/ctrlProps/ctrlProp306.xml><?xml version="1.0" encoding="utf-8"?>
<formControlPr xmlns="http://schemas.microsoft.com/office/spreadsheetml/2009/9/main" objectType="CheckBox" fmlaLink="$BB$142" lockText="1" noThreeD="1"/>
</file>

<file path=xl/ctrlProps/ctrlProp307.xml><?xml version="1.0" encoding="utf-8"?>
<formControlPr xmlns="http://schemas.microsoft.com/office/spreadsheetml/2009/9/main" objectType="CheckBox" fmlaLink="$BB$143" lockText="1" noThreeD="1"/>
</file>

<file path=xl/ctrlProps/ctrlProp308.xml><?xml version="1.0" encoding="utf-8"?>
<formControlPr xmlns="http://schemas.microsoft.com/office/spreadsheetml/2009/9/main" objectType="CheckBox" fmlaLink="$BB$144" lockText="1" noThreeD="1"/>
</file>

<file path=xl/ctrlProps/ctrlProp309.xml><?xml version="1.0" encoding="utf-8"?>
<formControlPr xmlns="http://schemas.microsoft.com/office/spreadsheetml/2009/9/main" objectType="CheckBox" fmlaLink="$BB$145" lockText="1" noThreeD="1"/>
</file>

<file path=xl/ctrlProps/ctrlProp31.xml><?xml version="1.0" encoding="utf-8"?>
<formControlPr xmlns="http://schemas.microsoft.com/office/spreadsheetml/2009/9/main" objectType="Radio" checked="Checked" firstButton="1" fmlaLink="$AX$73" lockText="1" noThreeD="1"/>
</file>

<file path=xl/ctrlProps/ctrlProp310.xml><?xml version="1.0" encoding="utf-8"?>
<formControlPr xmlns="http://schemas.microsoft.com/office/spreadsheetml/2009/9/main" objectType="CheckBox" fmlaLink="$BB$147" lockText="1" noThreeD="1"/>
</file>

<file path=xl/ctrlProps/ctrlProp311.xml><?xml version="1.0" encoding="utf-8"?>
<formControlPr xmlns="http://schemas.microsoft.com/office/spreadsheetml/2009/9/main" objectType="CheckBox" fmlaLink="$BB$146" lockText="1" noThreeD="1"/>
</file>

<file path=xl/ctrlProps/ctrlProp312.xml><?xml version="1.0" encoding="utf-8"?>
<formControlPr xmlns="http://schemas.microsoft.com/office/spreadsheetml/2009/9/main" objectType="CheckBox" fmlaLink="$BB$148" lockText="1" noThreeD="1"/>
</file>

<file path=xl/ctrlProps/ctrlProp313.xml><?xml version="1.0" encoding="utf-8"?>
<formControlPr xmlns="http://schemas.microsoft.com/office/spreadsheetml/2009/9/main" objectType="CheckBox" fmlaLink="$BB$149" lockText="1" noThreeD="1"/>
</file>

<file path=xl/ctrlProps/ctrlProp314.xml><?xml version="1.0" encoding="utf-8"?>
<formControlPr xmlns="http://schemas.microsoft.com/office/spreadsheetml/2009/9/main" objectType="CheckBox" fmlaLink="$BB$150" lockText="1" noThreeD="1"/>
</file>

<file path=xl/ctrlProps/ctrlProp315.xml><?xml version="1.0" encoding="utf-8"?>
<formControlPr xmlns="http://schemas.microsoft.com/office/spreadsheetml/2009/9/main" objectType="CheckBox" fmlaLink="$BB$151" lockText="1" noThreeD="1"/>
</file>

<file path=xl/ctrlProps/ctrlProp316.xml><?xml version="1.0" encoding="utf-8"?>
<formControlPr xmlns="http://schemas.microsoft.com/office/spreadsheetml/2009/9/main" objectType="CheckBox" fmlaLink="$BB$152" lockText="1" noThreeD="1"/>
</file>

<file path=xl/ctrlProps/ctrlProp317.xml><?xml version="1.0" encoding="utf-8"?>
<formControlPr xmlns="http://schemas.microsoft.com/office/spreadsheetml/2009/9/main" objectType="CheckBox" fmlaLink="$BD$91" lockText="1" noThreeD="1"/>
</file>

<file path=xl/ctrlProps/ctrlProp318.xml><?xml version="1.0" encoding="utf-8"?>
<formControlPr xmlns="http://schemas.microsoft.com/office/spreadsheetml/2009/9/main" objectType="CheckBox" fmlaLink="$BD$92" lockText="1" noThreeD="1"/>
</file>

<file path=xl/ctrlProps/ctrlProp319.xml><?xml version="1.0" encoding="utf-8"?>
<formControlPr xmlns="http://schemas.microsoft.com/office/spreadsheetml/2009/9/main" objectType="CheckBox" fmlaLink="$BD$93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20.xml><?xml version="1.0" encoding="utf-8"?>
<formControlPr xmlns="http://schemas.microsoft.com/office/spreadsheetml/2009/9/main" objectType="CheckBox" fmlaLink="$BD$94" lockText="1" noThreeD="1"/>
</file>

<file path=xl/ctrlProps/ctrlProp321.xml><?xml version="1.0" encoding="utf-8"?>
<formControlPr xmlns="http://schemas.microsoft.com/office/spreadsheetml/2009/9/main" objectType="CheckBox" fmlaLink="$BD$95" lockText="1" noThreeD="1"/>
</file>

<file path=xl/ctrlProps/ctrlProp322.xml><?xml version="1.0" encoding="utf-8"?>
<formControlPr xmlns="http://schemas.microsoft.com/office/spreadsheetml/2009/9/main" objectType="CheckBox" fmlaLink="$BD$96" lockText="1" noThreeD="1"/>
</file>

<file path=xl/ctrlProps/ctrlProp323.xml><?xml version="1.0" encoding="utf-8"?>
<formControlPr xmlns="http://schemas.microsoft.com/office/spreadsheetml/2009/9/main" objectType="CheckBox" fmlaLink="$BD$97" lockText="1" noThreeD="1"/>
</file>

<file path=xl/ctrlProps/ctrlProp324.xml><?xml version="1.0" encoding="utf-8"?>
<formControlPr xmlns="http://schemas.microsoft.com/office/spreadsheetml/2009/9/main" objectType="CheckBox" fmlaLink="$BD$98" lockText="1" noThreeD="1"/>
</file>

<file path=xl/ctrlProps/ctrlProp325.xml><?xml version="1.0" encoding="utf-8"?>
<formControlPr xmlns="http://schemas.microsoft.com/office/spreadsheetml/2009/9/main" objectType="CheckBox" fmlaLink="$BD$99" lockText="1" noThreeD="1"/>
</file>

<file path=xl/ctrlProps/ctrlProp326.xml><?xml version="1.0" encoding="utf-8"?>
<formControlPr xmlns="http://schemas.microsoft.com/office/spreadsheetml/2009/9/main" objectType="CheckBox" fmlaLink="$BD$100" lockText="1" noThreeD="1"/>
</file>

<file path=xl/ctrlProps/ctrlProp327.xml><?xml version="1.0" encoding="utf-8"?>
<formControlPr xmlns="http://schemas.microsoft.com/office/spreadsheetml/2009/9/main" objectType="CheckBox" fmlaLink="$BD$102" lockText="1" noThreeD="1"/>
</file>

<file path=xl/ctrlProps/ctrlProp328.xml><?xml version="1.0" encoding="utf-8"?>
<formControlPr xmlns="http://schemas.microsoft.com/office/spreadsheetml/2009/9/main" objectType="CheckBox" fmlaLink="$BD$101" lockText="1" noThreeD="1"/>
</file>

<file path=xl/ctrlProps/ctrlProp329.xml><?xml version="1.0" encoding="utf-8"?>
<formControlPr xmlns="http://schemas.microsoft.com/office/spreadsheetml/2009/9/main" objectType="CheckBox" fmlaLink="$BD$103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CheckBox" fmlaLink="$BD$104" lockText="1" noThreeD="1"/>
</file>

<file path=xl/ctrlProps/ctrlProp331.xml><?xml version="1.0" encoding="utf-8"?>
<formControlPr xmlns="http://schemas.microsoft.com/office/spreadsheetml/2009/9/main" objectType="CheckBox" fmlaLink="$BD$105" lockText="1" noThreeD="1"/>
</file>

<file path=xl/ctrlProps/ctrlProp332.xml><?xml version="1.0" encoding="utf-8"?>
<formControlPr xmlns="http://schemas.microsoft.com/office/spreadsheetml/2009/9/main" objectType="CheckBox" fmlaLink="$BD$106" lockText="1" noThreeD="1"/>
</file>

<file path=xl/ctrlProps/ctrlProp333.xml><?xml version="1.0" encoding="utf-8"?>
<formControlPr xmlns="http://schemas.microsoft.com/office/spreadsheetml/2009/9/main" objectType="CheckBox" fmlaLink="$BD$107" lockText="1" noThreeD="1"/>
</file>

<file path=xl/ctrlProps/ctrlProp334.xml><?xml version="1.0" encoding="utf-8"?>
<formControlPr xmlns="http://schemas.microsoft.com/office/spreadsheetml/2009/9/main" objectType="CheckBox" fmlaLink="$BD$108" lockText="1" noThreeD="1"/>
</file>

<file path=xl/ctrlProps/ctrlProp335.xml><?xml version="1.0" encoding="utf-8"?>
<formControlPr xmlns="http://schemas.microsoft.com/office/spreadsheetml/2009/9/main" objectType="CheckBox" fmlaLink="$BD$109" lockText="1" noThreeD="1"/>
</file>

<file path=xl/ctrlProps/ctrlProp336.xml><?xml version="1.0" encoding="utf-8"?>
<formControlPr xmlns="http://schemas.microsoft.com/office/spreadsheetml/2009/9/main" objectType="CheckBox" fmlaLink="$BD$110" lockText="1" noThreeD="1"/>
</file>

<file path=xl/ctrlProps/ctrlProp337.xml><?xml version="1.0" encoding="utf-8"?>
<formControlPr xmlns="http://schemas.microsoft.com/office/spreadsheetml/2009/9/main" objectType="CheckBox" fmlaLink="$BD$111" lockText="1" noThreeD="1"/>
</file>

<file path=xl/ctrlProps/ctrlProp338.xml><?xml version="1.0" encoding="utf-8"?>
<formControlPr xmlns="http://schemas.microsoft.com/office/spreadsheetml/2009/9/main" objectType="CheckBox" fmlaLink="$BD$112" lockText="1" noThreeD="1"/>
</file>

<file path=xl/ctrlProps/ctrlProp339.xml><?xml version="1.0" encoding="utf-8"?>
<formControlPr xmlns="http://schemas.microsoft.com/office/spreadsheetml/2009/9/main" objectType="CheckBox" fmlaLink="$BD$113" lockText="1" noThreeD="1"/>
</file>

<file path=xl/ctrlProps/ctrlProp34.xml><?xml version="1.0" encoding="utf-8"?>
<formControlPr xmlns="http://schemas.microsoft.com/office/spreadsheetml/2009/9/main" objectType="Radio" checked="Checked" firstButton="1" fmlaLink="$AX$74" lockText="1" noThreeD="1"/>
</file>

<file path=xl/ctrlProps/ctrlProp340.xml><?xml version="1.0" encoding="utf-8"?>
<formControlPr xmlns="http://schemas.microsoft.com/office/spreadsheetml/2009/9/main" objectType="CheckBox" fmlaLink="$BD$114" lockText="1" noThreeD="1"/>
</file>

<file path=xl/ctrlProps/ctrlProp341.xml><?xml version="1.0" encoding="utf-8"?>
<formControlPr xmlns="http://schemas.microsoft.com/office/spreadsheetml/2009/9/main" objectType="CheckBox" fmlaLink="$BD$115" lockText="1" noThreeD="1"/>
</file>

<file path=xl/ctrlProps/ctrlProp342.xml><?xml version="1.0" encoding="utf-8"?>
<formControlPr xmlns="http://schemas.microsoft.com/office/spreadsheetml/2009/9/main" objectType="CheckBox" fmlaLink="$BD$116" lockText="1" noThreeD="1"/>
</file>

<file path=xl/ctrlProps/ctrlProp343.xml><?xml version="1.0" encoding="utf-8"?>
<formControlPr xmlns="http://schemas.microsoft.com/office/spreadsheetml/2009/9/main" objectType="CheckBox" fmlaLink="$BD$117" lockText="1" noThreeD="1"/>
</file>

<file path=xl/ctrlProps/ctrlProp344.xml><?xml version="1.0" encoding="utf-8"?>
<formControlPr xmlns="http://schemas.microsoft.com/office/spreadsheetml/2009/9/main" objectType="CheckBox" fmlaLink="$BD$118" lockText="1" noThreeD="1"/>
</file>

<file path=xl/ctrlProps/ctrlProp345.xml><?xml version="1.0" encoding="utf-8"?>
<formControlPr xmlns="http://schemas.microsoft.com/office/spreadsheetml/2009/9/main" objectType="CheckBox" fmlaLink="$BD$119" lockText="1" noThreeD="1"/>
</file>

<file path=xl/ctrlProps/ctrlProp346.xml><?xml version="1.0" encoding="utf-8"?>
<formControlPr xmlns="http://schemas.microsoft.com/office/spreadsheetml/2009/9/main" objectType="CheckBox" fmlaLink="$BD$120" lockText="1" noThreeD="1"/>
</file>

<file path=xl/ctrlProps/ctrlProp347.xml><?xml version="1.0" encoding="utf-8"?>
<formControlPr xmlns="http://schemas.microsoft.com/office/spreadsheetml/2009/9/main" objectType="CheckBox" fmlaLink="$BD$121" lockText="1" noThreeD="1"/>
</file>

<file path=xl/ctrlProps/ctrlProp348.xml><?xml version="1.0" encoding="utf-8"?>
<formControlPr xmlns="http://schemas.microsoft.com/office/spreadsheetml/2009/9/main" objectType="CheckBox" fmlaLink="$BD$122" lockText="1" noThreeD="1"/>
</file>

<file path=xl/ctrlProps/ctrlProp349.xml><?xml version="1.0" encoding="utf-8"?>
<formControlPr xmlns="http://schemas.microsoft.com/office/spreadsheetml/2009/9/main" objectType="CheckBox" fmlaLink="$BD$123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50.xml><?xml version="1.0" encoding="utf-8"?>
<formControlPr xmlns="http://schemas.microsoft.com/office/spreadsheetml/2009/9/main" objectType="CheckBox" fmlaLink="$BD$124" lockText="1" noThreeD="1"/>
</file>

<file path=xl/ctrlProps/ctrlProp351.xml><?xml version="1.0" encoding="utf-8"?>
<formControlPr xmlns="http://schemas.microsoft.com/office/spreadsheetml/2009/9/main" objectType="CheckBox" fmlaLink="$BD$125" lockText="1" noThreeD="1"/>
</file>

<file path=xl/ctrlProps/ctrlProp352.xml><?xml version="1.0" encoding="utf-8"?>
<formControlPr xmlns="http://schemas.microsoft.com/office/spreadsheetml/2009/9/main" objectType="CheckBox" fmlaLink="$BD$126" lockText="1" noThreeD="1"/>
</file>

<file path=xl/ctrlProps/ctrlProp353.xml><?xml version="1.0" encoding="utf-8"?>
<formControlPr xmlns="http://schemas.microsoft.com/office/spreadsheetml/2009/9/main" objectType="CheckBox" fmlaLink="$BD$127" lockText="1" noThreeD="1"/>
</file>

<file path=xl/ctrlProps/ctrlProp354.xml><?xml version="1.0" encoding="utf-8"?>
<formControlPr xmlns="http://schemas.microsoft.com/office/spreadsheetml/2009/9/main" objectType="CheckBox" fmlaLink="$BD$128" lockText="1" noThreeD="1"/>
</file>

<file path=xl/ctrlProps/ctrlProp355.xml><?xml version="1.0" encoding="utf-8"?>
<formControlPr xmlns="http://schemas.microsoft.com/office/spreadsheetml/2009/9/main" objectType="CheckBox" fmlaLink="$BD$129" lockText="1" noThreeD="1"/>
</file>

<file path=xl/ctrlProps/ctrlProp356.xml><?xml version="1.0" encoding="utf-8"?>
<formControlPr xmlns="http://schemas.microsoft.com/office/spreadsheetml/2009/9/main" objectType="CheckBox" fmlaLink="$BD$130" lockText="1" noThreeD="1"/>
</file>

<file path=xl/ctrlProps/ctrlProp357.xml><?xml version="1.0" encoding="utf-8"?>
<formControlPr xmlns="http://schemas.microsoft.com/office/spreadsheetml/2009/9/main" objectType="CheckBox" fmlaLink="$BD$131" lockText="1" noThreeD="1"/>
</file>

<file path=xl/ctrlProps/ctrlProp358.xml><?xml version="1.0" encoding="utf-8"?>
<formControlPr xmlns="http://schemas.microsoft.com/office/spreadsheetml/2009/9/main" objectType="CheckBox" fmlaLink="$BF$91" lockText="1" noThreeD="1"/>
</file>

<file path=xl/ctrlProps/ctrlProp359.xml><?xml version="1.0" encoding="utf-8"?>
<formControlPr xmlns="http://schemas.microsoft.com/office/spreadsheetml/2009/9/main" objectType="CheckBox" fmlaLink="$BF$92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60.xml><?xml version="1.0" encoding="utf-8"?>
<formControlPr xmlns="http://schemas.microsoft.com/office/spreadsheetml/2009/9/main" objectType="CheckBox" fmlaLink="$BF$93" lockText="1" noThreeD="1"/>
</file>

<file path=xl/ctrlProps/ctrlProp361.xml><?xml version="1.0" encoding="utf-8"?>
<formControlPr xmlns="http://schemas.microsoft.com/office/spreadsheetml/2009/9/main" objectType="CheckBox" fmlaLink="$BF$94" lockText="1" noThreeD="1"/>
</file>

<file path=xl/ctrlProps/ctrlProp362.xml><?xml version="1.0" encoding="utf-8"?>
<formControlPr xmlns="http://schemas.microsoft.com/office/spreadsheetml/2009/9/main" objectType="CheckBox" fmlaLink="$BF$95" lockText="1" noThreeD="1"/>
</file>

<file path=xl/ctrlProps/ctrlProp363.xml><?xml version="1.0" encoding="utf-8"?>
<formControlPr xmlns="http://schemas.microsoft.com/office/spreadsheetml/2009/9/main" objectType="CheckBox" fmlaLink="$BF$96" lockText="1" noThreeD="1"/>
</file>

<file path=xl/ctrlProps/ctrlProp364.xml><?xml version="1.0" encoding="utf-8"?>
<formControlPr xmlns="http://schemas.microsoft.com/office/spreadsheetml/2009/9/main" objectType="CheckBox" fmlaLink="$BF$97" lockText="1" noThreeD="1"/>
</file>

<file path=xl/ctrlProps/ctrlProp365.xml><?xml version="1.0" encoding="utf-8"?>
<formControlPr xmlns="http://schemas.microsoft.com/office/spreadsheetml/2009/9/main" objectType="CheckBox" fmlaLink="$BF$98" lockText="1" noThreeD="1"/>
</file>

<file path=xl/ctrlProps/ctrlProp366.xml><?xml version="1.0" encoding="utf-8"?>
<formControlPr xmlns="http://schemas.microsoft.com/office/spreadsheetml/2009/9/main" objectType="CheckBox" fmlaLink="$BF$99" lockText="1" noThreeD="1"/>
</file>

<file path=xl/ctrlProps/ctrlProp367.xml><?xml version="1.0" encoding="utf-8"?>
<formControlPr xmlns="http://schemas.microsoft.com/office/spreadsheetml/2009/9/main" objectType="CheckBox" fmlaLink="$BF$100" lockText="1" noThreeD="1"/>
</file>

<file path=xl/ctrlProps/ctrlProp368.xml><?xml version="1.0" encoding="utf-8"?>
<formControlPr xmlns="http://schemas.microsoft.com/office/spreadsheetml/2009/9/main" objectType="CheckBox" fmlaLink="$BF$101" lockText="1" noThreeD="1"/>
</file>

<file path=xl/ctrlProps/ctrlProp369.xml><?xml version="1.0" encoding="utf-8"?>
<formControlPr xmlns="http://schemas.microsoft.com/office/spreadsheetml/2009/9/main" objectType="CheckBox" fmlaLink="$BF$102" lockText="1" noThreeD="1"/>
</file>

<file path=xl/ctrlProps/ctrlProp37.xml><?xml version="1.0" encoding="utf-8"?>
<formControlPr xmlns="http://schemas.microsoft.com/office/spreadsheetml/2009/9/main" objectType="Radio" checked="Checked" firstButton="1" fmlaLink="$AX$75" lockText="1" noThreeD="1"/>
</file>

<file path=xl/ctrlProps/ctrlProp370.xml><?xml version="1.0" encoding="utf-8"?>
<formControlPr xmlns="http://schemas.microsoft.com/office/spreadsheetml/2009/9/main" objectType="CheckBox" fmlaLink="$BF$103" lockText="1" noThreeD="1"/>
</file>

<file path=xl/ctrlProps/ctrlProp371.xml><?xml version="1.0" encoding="utf-8"?>
<formControlPr xmlns="http://schemas.microsoft.com/office/spreadsheetml/2009/9/main" objectType="CheckBox" fmlaLink="$BF$104" lockText="1" noThreeD="1"/>
</file>

<file path=xl/ctrlProps/ctrlProp372.xml><?xml version="1.0" encoding="utf-8"?>
<formControlPr xmlns="http://schemas.microsoft.com/office/spreadsheetml/2009/9/main" objectType="CheckBox" fmlaLink="$BF$105" lockText="1" noThreeD="1"/>
</file>

<file path=xl/ctrlProps/ctrlProp373.xml><?xml version="1.0" encoding="utf-8"?>
<formControlPr xmlns="http://schemas.microsoft.com/office/spreadsheetml/2009/9/main" objectType="CheckBox" fmlaLink="$BF$106" lockText="1" noThreeD="1"/>
</file>

<file path=xl/ctrlProps/ctrlProp374.xml><?xml version="1.0" encoding="utf-8"?>
<formControlPr xmlns="http://schemas.microsoft.com/office/spreadsheetml/2009/9/main" objectType="CheckBox" fmlaLink="$BF$107" lockText="1" noThreeD="1"/>
</file>

<file path=xl/ctrlProps/ctrlProp375.xml><?xml version="1.0" encoding="utf-8"?>
<formControlPr xmlns="http://schemas.microsoft.com/office/spreadsheetml/2009/9/main" objectType="CheckBox" fmlaLink="$BF$108" lockText="1" noThreeD="1"/>
</file>

<file path=xl/ctrlProps/ctrlProp376.xml><?xml version="1.0" encoding="utf-8"?>
<formControlPr xmlns="http://schemas.microsoft.com/office/spreadsheetml/2009/9/main" objectType="CheckBox" fmlaLink="$BF$109" lockText="1" noThreeD="1"/>
</file>

<file path=xl/ctrlProps/ctrlProp377.xml><?xml version="1.0" encoding="utf-8"?>
<formControlPr xmlns="http://schemas.microsoft.com/office/spreadsheetml/2009/9/main" objectType="CheckBox" fmlaLink="$BF$110" lockText="1" noThreeD="1"/>
</file>

<file path=xl/ctrlProps/ctrlProp378.xml><?xml version="1.0" encoding="utf-8"?>
<formControlPr xmlns="http://schemas.microsoft.com/office/spreadsheetml/2009/9/main" objectType="CheckBox" fmlaLink="$BF$111" lockText="1" noThreeD="1"/>
</file>

<file path=xl/ctrlProps/ctrlProp379.xml><?xml version="1.0" encoding="utf-8"?>
<formControlPr xmlns="http://schemas.microsoft.com/office/spreadsheetml/2009/9/main" objectType="CheckBox" fmlaLink="$BF$112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80.xml><?xml version="1.0" encoding="utf-8"?>
<formControlPr xmlns="http://schemas.microsoft.com/office/spreadsheetml/2009/9/main" objectType="CheckBox" fmlaLink="$BF$113" lockText="1" noThreeD="1"/>
</file>

<file path=xl/ctrlProps/ctrlProp381.xml><?xml version="1.0" encoding="utf-8"?>
<formControlPr xmlns="http://schemas.microsoft.com/office/spreadsheetml/2009/9/main" objectType="CheckBox" fmlaLink="$BF$114" lockText="1" noThreeD="1"/>
</file>

<file path=xl/ctrlProps/ctrlProp382.xml><?xml version="1.0" encoding="utf-8"?>
<formControlPr xmlns="http://schemas.microsoft.com/office/spreadsheetml/2009/9/main" objectType="CheckBox" fmlaLink="$BF$115" lockText="1" noThreeD="1"/>
</file>

<file path=xl/ctrlProps/ctrlProp383.xml><?xml version="1.0" encoding="utf-8"?>
<formControlPr xmlns="http://schemas.microsoft.com/office/spreadsheetml/2009/9/main" objectType="CheckBox" fmlaLink="$BF$116" lockText="1" noThreeD="1"/>
</file>

<file path=xl/ctrlProps/ctrlProp384.xml><?xml version="1.0" encoding="utf-8"?>
<formControlPr xmlns="http://schemas.microsoft.com/office/spreadsheetml/2009/9/main" objectType="CheckBox" fmlaLink="$BF$117" lockText="1" noThreeD="1"/>
</file>

<file path=xl/ctrlProps/ctrlProp385.xml><?xml version="1.0" encoding="utf-8"?>
<formControlPr xmlns="http://schemas.microsoft.com/office/spreadsheetml/2009/9/main" objectType="CheckBox" fmlaLink="$BF$118" lockText="1" noThreeD="1"/>
</file>

<file path=xl/ctrlProps/ctrlProp386.xml><?xml version="1.0" encoding="utf-8"?>
<formControlPr xmlns="http://schemas.microsoft.com/office/spreadsheetml/2009/9/main" objectType="CheckBox" fmlaLink="$BF$119" lockText="1" noThreeD="1"/>
</file>

<file path=xl/ctrlProps/ctrlProp387.xml><?xml version="1.0" encoding="utf-8"?>
<formControlPr xmlns="http://schemas.microsoft.com/office/spreadsheetml/2009/9/main" objectType="CheckBox" fmlaLink="$BF$120" lockText="1" noThreeD="1"/>
</file>

<file path=xl/ctrlProps/ctrlProp388.xml><?xml version="1.0" encoding="utf-8"?>
<formControlPr xmlns="http://schemas.microsoft.com/office/spreadsheetml/2009/9/main" objectType="CheckBox" fmlaLink="$BF$121" lockText="1" noThreeD="1"/>
</file>

<file path=xl/ctrlProps/ctrlProp389.xml><?xml version="1.0" encoding="utf-8"?>
<formControlPr xmlns="http://schemas.microsoft.com/office/spreadsheetml/2009/9/main" objectType="CheckBox" fmlaLink="$BF$122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CheckBox" fmlaLink="$BF$123" lockText="1" noThreeD="1"/>
</file>

<file path=xl/ctrlProps/ctrlProp391.xml><?xml version="1.0" encoding="utf-8"?>
<formControlPr xmlns="http://schemas.microsoft.com/office/spreadsheetml/2009/9/main" objectType="CheckBox" fmlaLink="$BD$67" lockText="1" noThreeD="1"/>
</file>

<file path=xl/ctrlProps/ctrlProp392.xml><?xml version="1.0" encoding="utf-8"?>
<formControlPr xmlns="http://schemas.microsoft.com/office/spreadsheetml/2009/9/main" objectType="CheckBox" fmlaLink="$BD$68" lockText="1" noThreeD="1"/>
</file>

<file path=xl/ctrlProps/ctrlProp393.xml><?xml version="1.0" encoding="utf-8"?>
<formControlPr xmlns="http://schemas.microsoft.com/office/spreadsheetml/2009/9/main" objectType="CheckBox" fmlaLink="$BD$73" lockText="1" noThreeD="1"/>
</file>

<file path=xl/ctrlProps/ctrlProp394.xml><?xml version="1.0" encoding="utf-8"?>
<formControlPr xmlns="http://schemas.microsoft.com/office/spreadsheetml/2009/9/main" objectType="GBox" noThreeD="1"/>
</file>

<file path=xl/ctrlProps/ctrlProp395.xml><?xml version="1.0" encoding="utf-8"?>
<formControlPr xmlns="http://schemas.microsoft.com/office/spreadsheetml/2009/9/main" objectType="GBox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GBox" noThreeD="1"/>
</file>

<file path=xl/ctrlProps/ctrlProp39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checked="Checked" firstButton="1" fmlaLink="$AX$11" lockText="1" noThreeD="1"/>
</file>

<file path=xl/ctrlProps/ctrlProp40.xml><?xml version="1.0" encoding="utf-8"?>
<formControlPr xmlns="http://schemas.microsoft.com/office/spreadsheetml/2009/9/main" objectType="Radio" checked="Checked" firstButton="1" fmlaLink="$AX$76" lockText="1" noThreeD="1"/>
</file>

<file path=xl/ctrlProps/ctrlProp400.xml><?xml version="1.0" encoding="utf-8"?>
<formControlPr xmlns="http://schemas.microsoft.com/office/spreadsheetml/2009/9/main" objectType="GBox" noThreeD="1"/>
</file>

<file path=xl/ctrlProps/ctrlProp401.xml><?xml version="1.0" encoding="utf-8"?>
<formControlPr xmlns="http://schemas.microsoft.com/office/spreadsheetml/2009/9/main" objectType="GBox" noThreeD="1"/>
</file>

<file path=xl/ctrlProps/ctrlProp402.xml><?xml version="1.0" encoding="utf-8"?>
<formControlPr xmlns="http://schemas.microsoft.com/office/spreadsheetml/2009/9/main" objectType="GBox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GBox" noThreeD="1"/>
</file>

<file path=xl/ctrlProps/ctrlProp406.xml><?xml version="1.0" encoding="utf-8"?>
<formControlPr xmlns="http://schemas.microsoft.com/office/spreadsheetml/2009/9/main" objectType="GBox" noThreeD="1"/>
</file>

<file path=xl/ctrlProps/ctrlProp407.xml><?xml version="1.0" encoding="utf-8"?>
<formControlPr xmlns="http://schemas.microsoft.com/office/spreadsheetml/2009/9/main" objectType="GBox" noThreeD="1"/>
</file>

<file path=xl/ctrlProps/ctrlProp408.xml><?xml version="1.0" encoding="utf-8"?>
<formControlPr xmlns="http://schemas.microsoft.com/office/spreadsheetml/2009/9/main" objectType="GBox" noThreeD="1"/>
</file>

<file path=xl/ctrlProps/ctrlProp409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lockText="1" noThreeD="1"/>
</file>

<file path=xl/ctrlProps/ctrlProp410.xml><?xml version="1.0" encoding="utf-8"?>
<formControlPr xmlns="http://schemas.microsoft.com/office/spreadsheetml/2009/9/main" objectType="CheckBox" fmlaLink="$BA$60" lockText="1" noThreeD="1"/>
</file>

<file path=xl/ctrlProps/ctrlProp411.xml><?xml version="1.0" encoding="utf-8"?>
<formControlPr xmlns="http://schemas.microsoft.com/office/spreadsheetml/2009/9/main" objectType="GBox" noThreeD="1"/>
</file>

<file path=xl/ctrlProps/ctrlProp412.xml><?xml version="1.0" encoding="utf-8"?>
<formControlPr xmlns="http://schemas.microsoft.com/office/spreadsheetml/2009/9/main" objectType="CheckBox" fmlaLink="$BD$79" lockText="1" noThreeD="1"/>
</file>

<file path=xl/ctrlProps/ctrlProp413.xml><?xml version="1.0" encoding="utf-8"?>
<formControlPr xmlns="http://schemas.microsoft.com/office/spreadsheetml/2009/9/main" objectType="Radio" firstButton="1" fmlaLink="入力1!$AX$7" lockText="1" noThreeD="1"/>
</file>

<file path=xl/ctrlProps/ctrlProp414.xml><?xml version="1.0" encoding="utf-8"?>
<formControlPr xmlns="http://schemas.microsoft.com/office/spreadsheetml/2009/9/main" objectType="Radio" checked="Checked" lockText="1" noThreeD="1"/>
</file>

<file path=xl/ctrlProps/ctrlProp415.xml><?xml version="1.0" encoding="utf-8"?>
<formControlPr xmlns="http://schemas.microsoft.com/office/spreadsheetml/2009/9/main" objectType="Radio" lockText="1" noThreeD="1"/>
</file>

<file path=xl/ctrlProps/ctrlProp416.xml><?xml version="1.0" encoding="utf-8"?>
<formControlPr xmlns="http://schemas.microsoft.com/office/spreadsheetml/2009/9/main" objectType="Radio" checked="Checked" firstButton="1" fmlaLink="$AX$54" lockText="1" noThreeD="1"/>
</file>

<file path=xl/ctrlProps/ctrlProp417.xml><?xml version="1.0" encoding="utf-8"?>
<formControlPr xmlns="http://schemas.microsoft.com/office/spreadsheetml/2009/9/main" objectType="Radio" lockText="1" noThreeD="1"/>
</file>

<file path=xl/ctrlProps/ctrlProp418.xml><?xml version="1.0" encoding="utf-8"?>
<formControlPr xmlns="http://schemas.microsoft.com/office/spreadsheetml/2009/9/main" objectType="Radio" lockText="1" noThreeD="1"/>
</file>

<file path=xl/ctrlProps/ctrlProp419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20.xml><?xml version="1.0" encoding="utf-8"?>
<formControlPr xmlns="http://schemas.microsoft.com/office/spreadsheetml/2009/9/main" objectType="Radio" lockText="1" noThreeD="1"/>
</file>

<file path=xl/ctrlProps/ctrlProp421.xml><?xml version="1.0" encoding="utf-8"?>
<formControlPr xmlns="http://schemas.microsoft.com/office/spreadsheetml/2009/9/main" objectType="Radio" checked="Checked" firstButton="1" fmlaLink="$AX$55" lockText="1" noThreeD="1"/>
</file>

<file path=xl/ctrlProps/ctrlProp422.xml><?xml version="1.0" encoding="utf-8"?>
<formControlPr xmlns="http://schemas.microsoft.com/office/spreadsheetml/2009/9/main" objectType="Radio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Radio" checked="Checked" firstButton="1" fmlaLink="$AX$64" lockText="1" noThreeD="1"/>
</file>

<file path=xl/ctrlProps/ctrlProp425.xml><?xml version="1.0" encoding="utf-8"?>
<formControlPr xmlns="http://schemas.microsoft.com/office/spreadsheetml/2009/9/main" objectType="Radio" lockText="1" noThreeD="1"/>
</file>

<file path=xl/ctrlProps/ctrlProp426.xml><?xml version="1.0" encoding="utf-8"?>
<formControlPr xmlns="http://schemas.microsoft.com/office/spreadsheetml/2009/9/main" objectType="Radio" lockText="1" noThreeD="1"/>
</file>

<file path=xl/ctrlProps/ctrlProp427.xml><?xml version="1.0" encoding="utf-8"?>
<formControlPr xmlns="http://schemas.microsoft.com/office/spreadsheetml/2009/9/main" objectType="Radio" checked="Checked" firstButton="1" fmlaLink="$AX$71" lockText="1" noThreeD="1"/>
</file>

<file path=xl/ctrlProps/ctrlProp428.xml><?xml version="1.0" encoding="utf-8"?>
<formControlPr xmlns="http://schemas.microsoft.com/office/spreadsheetml/2009/9/main" objectType="Radio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fmlaLink="$AX$77" lockText="1" noThreeD="1"/>
</file>

<file path=xl/ctrlProps/ctrlProp430.xml><?xml version="1.0" encoding="utf-8"?>
<formControlPr xmlns="http://schemas.microsoft.com/office/spreadsheetml/2009/9/main" objectType="Radio" lockText="1" noThreeD="1"/>
</file>

<file path=xl/ctrlProps/ctrlProp431.xml><?xml version="1.0" encoding="utf-8"?>
<formControlPr xmlns="http://schemas.microsoft.com/office/spreadsheetml/2009/9/main" objectType="Radio" lockText="1" noThreeD="1"/>
</file>

<file path=xl/ctrlProps/ctrlProp432.xml><?xml version="1.0" encoding="utf-8"?>
<formControlPr xmlns="http://schemas.microsoft.com/office/spreadsheetml/2009/9/main" objectType="Radio" checked="Checked" firstButton="1" fmlaLink="$AX$72" lockText="1" noThreeD="1"/>
</file>

<file path=xl/ctrlProps/ctrlProp433.xml><?xml version="1.0" encoding="utf-8"?>
<formControlPr xmlns="http://schemas.microsoft.com/office/spreadsheetml/2009/9/main" objectType="Radio" lockText="1" noThreeD="1"/>
</file>

<file path=xl/ctrlProps/ctrlProp434.xml><?xml version="1.0" encoding="utf-8"?>
<formControlPr xmlns="http://schemas.microsoft.com/office/spreadsheetml/2009/9/main" objectType="Radio" lockText="1" noThreeD="1"/>
</file>

<file path=xl/ctrlProps/ctrlProp435.xml><?xml version="1.0" encoding="utf-8"?>
<formControlPr xmlns="http://schemas.microsoft.com/office/spreadsheetml/2009/9/main" objectType="GBox" noThreeD="1"/>
</file>

<file path=xl/ctrlProps/ctrlProp436.xml><?xml version="1.0" encoding="utf-8"?>
<formControlPr xmlns="http://schemas.microsoft.com/office/spreadsheetml/2009/9/main" objectType="GBox" noThreeD="1"/>
</file>

<file path=xl/ctrlProps/ctrlProp437.xml><?xml version="1.0" encoding="utf-8"?>
<formControlPr xmlns="http://schemas.microsoft.com/office/spreadsheetml/2009/9/main" objectType="GBox" noThreeD="1"/>
</file>

<file path=xl/ctrlProps/ctrlProp438.xml><?xml version="1.0" encoding="utf-8"?>
<formControlPr xmlns="http://schemas.microsoft.com/office/spreadsheetml/2009/9/main" objectType="GBox" noThreeD="1"/>
</file>

<file path=xl/ctrlProps/ctrlProp439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lockText="1" noThreeD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GBox" noThreeD="1"/>
</file>

<file path=xl/ctrlProps/ctrlProp442.xml><?xml version="1.0" encoding="utf-8"?>
<formControlPr xmlns="http://schemas.microsoft.com/office/spreadsheetml/2009/9/main" objectType="GBox" noThreeD="1"/>
</file>

<file path=xl/ctrlProps/ctrlProp443.xml><?xml version="1.0" encoding="utf-8"?>
<formControlPr xmlns="http://schemas.microsoft.com/office/spreadsheetml/2009/9/main" objectType="Radio" lockText="1" noThreeD="1"/>
</file>

<file path=xl/ctrlProps/ctrlProp444.xml><?xml version="1.0" encoding="utf-8"?>
<formControlPr xmlns="http://schemas.microsoft.com/office/spreadsheetml/2009/9/main" objectType="Radio" checked="Checked" firstButton="1" fmlaLink="$AX$65" lockText="1" noThreeD="1"/>
</file>

<file path=xl/ctrlProps/ctrlProp445.xml><?xml version="1.0" encoding="utf-8"?>
<formControlPr xmlns="http://schemas.microsoft.com/office/spreadsheetml/2009/9/main" objectType="Radio" lockText="1" noThreeD="1"/>
</file>

<file path=xl/ctrlProps/ctrlProp446.xml><?xml version="1.0" encoding="utf-8"?>
<formControlPr xmlns="http://schemas.microsoft.com/office/spreadsheetml/2009/9/main" objectType="GBox" noThreeD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GBox" noThreeD="1"/>
</file>

<file path=xl/ctrlProps/ctrlProp449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lockText="1" noThreeD="1"/>
</file>

<file path=xl/ctrlProps/ctrlProp450.xml><?xml version="1.0" encoding="utf-8"?>
<formControlPr xmlns="http://schemas.microsoft.com/office/spreadsheetml/2009/9/main" objectType="GBox" noThreeD="1"/>
</file>

<file path=xl/ctrlProps/ctrlProp451.xml><?xml version="1.0" encoding="utf-8"?>
<formControlPr xmlns="http://schemas.microsoft.com/office/spreadsheetml/2009/9/main" objectType="GBox" noThreeD="1"/>
</file>

<file path=xl/ctrlProps/ctrlProp452.xml><?xml version="1.0" encoding="utf-8"?>
<formControlPr xmlns="http://schemas.microsoft.com/office/spreadsheetml/2009/9/main" objectType="GBox" noThreeD="1"/>
</file>

<file path=xl/ctrlProps/ctrlProp453.xml><?xml version="1.0" encoding="utf-8"?>
<formControlPr xmlns="http://schemas.microsoft.com/office/spreadsheetml/2009/9/main" objectType="GBox" noThreeD="1"/>
</file>

<file path=xl/ctrlProps/ctrlProp454.xml><?xml version="1.0" encoding="utf-8"?>
<formControlPr xmlns="http://schemas.microsoft.com/office/spreadsheetml/2009/9/main" objectType="GBox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GBox" noThreeD="1"/>
</file>

<file path=xl/ctrlProps/ctrlProp457.xml><?xml version="1.0" encoding="utf-8"?>
<formControlPr xmlns="http://schemas.microsoft.com/office/spreadsheetml/2009/9/main" objectType="GBox" noThreeD="1"/>
</file>

<file path=xl/ctrlProps/ctrlProp458.xml><?xml version="1.0" encoding="utf-8"?>
<formControlPr xmlns="http://schemas.microsoft.com/office/spreadsheetml/2009/9/main" objectType="GBox" noThreeD="1"/>
</file>

<file path=xl/ctrlProps/ctrlProp459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checked="Checked" firstButton="1" fmlaLink="$AX$78" lockText="1" noThreeD="1"/>
</file>

<file path=xl/ctrlProps/ctrlProp460.xml><?xml version="1.0" encoding="utf-8"?>
<formControlPr xmlns="http://schemas.microsoft.com/office/spreadsheetml/2009/9/main" objectType="GBox" noThreeD="1"/>
</file>

<file path=xl/ctrlProps/ctrlProp461.xml><?xml version="1.0" encoding="utf-8"?>
<formControlPr xmlns="http://schemas.microsoft.com/office/spreadsheetml/2009/9/main" objectType="GBox" noThreeD="1"/>
</file>

<file path=xl/ctrlProps/ctrlProp462.xml><?xml version="1.0" encoding="utf-8"?>
<formControlPr xmlns="http://schemas.microsoft.com/office/spreadsheetml/2009/9/main" objectType="GBox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GBox" noThreeD="1"/>
</file>

<file path=xl/ctrlProps/ctrlProp465.xml><?xml version="1.0" encoding="utf-8"?>
<formControlPr xmlns="http://schemas.microsoft.com/office/spreadsheetml/2009/9/main" objectType="GBox" noThreeD="1"/>
</file>

<file path=xl/ctrlProps/ctrlProp466.xml><?xml version="1.0" encoding="utf-8"?>
<formControlPr xmlns="http://schemas.microsoft.com/office/spreadsheetml/2009/9/main" objectType="GBox" noThreeD="1"/>
</file>

<file path=xl/ctrlProps/ctrlProp467.xml><?xml version="1.0" encoding="utf-8"?>
<formControlPr xmlns="http://schemas.microsoft.com/office/spreadsheetml/2009/9/main" objectType="GBox" noThreeD="1"/>
</file>

<file path=xl/ctrlProps/ctrlProp468.xml><?xml version="1.0" encoding="utf-8"?>
<formControlPr xmlns="http://schemas.microsoft.com/office/spreadsheetml/2009/9/main" objectType="GBox" noThreeD="1"/>
</file>

<file path=xl/ctrlProps/ctrlProp469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lockText="1" noThreeD="1"/>
</file>

<file path=xl/ctrlProps/ctrlProp470.xml><?xml version="1.0" encoding="utf-8"?>
<formControlPr xmlns="http://schemas.microsoft.com/office/spreadsheetml/2009/9/main" objectType="GBox" noThreeD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GBox" noThreeD="1"/>
</file>

<file path=xl/ctrlProps/ctrlProp473.xml><?xml version="1.0" encoding="utf-8"?>
<formControlPr xmlns="http://schemas.microsoft.com/office/spreadsheetml/2009/9/main" objectType="GBox" noThreeD="1"/>
</file>

<file path=xl/ctrlProps/ctrlProp474.xml><?xml version="1.0" encoding="utf-8"?>
<formControlPr xmlns="http://schemas.microsoft.com/office/spreadsheetml/2009/9/main" objectType="GBox" noThreeD="1"/>
</file>

<file path=xl/ctrlProps/ctrlProp475.xml><?xml version="1.0" encoding="utf-8"?>
<formControlPr xmlns="http://schemas.microsoft.com/office/spreadsheetml/2009/9/main" objectType="GBox" noThreeD="1"/>
</file>

<file path=xl/ctrlProps/ctrlProp476.xml><?xml version="1.0" encoding="utf-8"?>
<formControlPr xmlns="http://schemas.microsoft.com/office/spreadsheetml/2009/9/main" objectType="GBox" noThreeD="1"/>
</file>

<file path=xl/ctrlProps/ctrlProp477.xml><?xml version="1.0" encoding="utf-8"?>
<formControlPr xmlns="http://schemas.microsoft.com/office/spreadsheetml/2009/9/main" objectType="GBox" noThreeD="1"/>
</file>

<file path=xl/ctrlProps/ctrlProp478.xml><?xml version="1.0" encoding="utf-8"?>
<formControlPr xmlns="http://schemas.microsoft.com/office/spreadsheetml/2009/9/main" objectType="GBox" noThreeD="1"/>
</file>

<file path=xl/ctrlProps/ctrlProp479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lockText="1" noThreeD="1"/>
</file>

<file path=xl/ctrlProps/ctrlProp480.xml><?xml version="1.0" encoding="utf-8"?>
<formControlPr xmlns="http://schemas.microsoft.com/office/spreadsheetml/2009/9/main" objectType="GBox" noThreeD="1"/>
</file>

<file path=xl/ctrlProps/ctrlProp481.xml><?xml version="1.0" encoding="utf-8"?>
<formControlPr xmlns="http://schemas.microsoft.com/office/spreadsheetml/2009/9/main" objectType="GBox" noThreeD="1"/>
</file>

<file path=xl/ctrlProps/ctrlProp482.xml><?xml version="1.0" encoding="utf-8"?>
<formControlPr xmlns="http://schemas.microsoft.com/office/spreadsheetml/2009/9/main" objectType="GBox" noThreeD="1"/>
</file>

<file path=xl/ctrlProps/ctrlProp483.xml><?xml version="1.0" encoding="utf-8"?>
<formControlPr xmlns="http://schemas.microsoft.com/office/spreadsheetml/2009/9/main" objectType="GBox" noThreeD="1"/>
</file>

<file path=xl/ctrlProps/ctrlProp484.xml><?xml version="1.0" encoding="utf-8"?>
<formControlPr xmlns="http://schemas.microsoft.com/office/spreadsheetml/2009/9/main" objectType="GBox" noThreeD="1"/>
</file>

<file path=xl/ctrlProps/ctrlProp485.xml><?xml version="1.0" encoding="utf-8"?>
<formControlPr xmlns="http://schemas.microsoft.com/office/spreadsheetml/2009/9/main" objectType="GBox" noThreeD="1"/>
</file>

<file path=xl/ctrlProps/ctrlProp486.xml><?xml version="1.0" encoding="utf-8"?>
<formControlPr xmlns="http://schemas.microsoft.com/office/spreadsheetml/2009/9/main" objectType="GBox" noThreeD="1"/>
</file>

<file path=xl/ctrlProps/ctrlProp487.xml><?xml version="1.0" encoding="utf-8"?>
<formControlPr xmlns="http://schemas.microsoft.com/office/spreadsheetml/2009/9/main" objectType="GBox" noThreeD="1"/>
</file>

<file path=xl/ctrlProps/ctrlProp488.xml><?xml version="1.0" encoding="utf-8"?>
<formControlPr xmlns="http://schemas.microsoft.com/office/spreadsheetml/2009/9/main" objectType="GBox" noThreeD="1"/>
</file>

<file path=xl/ctrlProps/ctrlProp489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checked="Checked" firstButton="1" fmlaLink="$AX$79" lockText="1" noThreeD="1"/>
</file>

<file path=xl/ctrlProps/ctrlProp490.xml><?xml version="1.0" encoding="utf-8"?>
<formControlPr xmlns="http://schemas.microsoft.com/office/spreadsheetml/2009/9/main" objectType="GBox" noThreeD="1"/>
</file>

<file path=xl/ctrlProps/ctrlProp491.xml><?xml version="1.0" encoding="utf-8"?>
<formControlPr xmlns="http://schemas.microsoft.com/office/spreadsheetml/2009/9/main" objectType="GBox" noThreeD="1"/>
</file>

<file path=xl/ctrlProps/ctrlProp492.xml><?xml version="1.0" encoding="utf-8"?>
<formControlPr xmlns="http://schemas.microsoft.com/office/spreadsheetml/2009/9/main" objectType="GBox" noThreeD="1"/>
</file>

<file path=xl/ctrlProps/ctrlProp493.xml><?xml version="1.0" encoding="utf-8"?>
<formControlPr xmlns="http://schemas.microsoft.com/office/spreadsheetml/2009/9/main" objectType="GBox" noThreeD="1"/>
</file>

<file path=xl/ctrlProps/ctrlProp494.xml><?xml version="1.0" encoding="utf-8"?>
<formControlPr xmlns="http://schemas.microsoft.com/office/spreadsheetml/2009/9/main" objectType="GBox" noThreeD="1"/>
</file>

<file path=xl/ctrlProps/ctrlProp495.xml><?xml version="1.0" encoding="utf-8"?>
<formControlPr xmlns="http://schemas.microsoft.com/office/spreadsheetml/2009/9/main" objectType="GBox" noThreeD="1"/>
</file>

<file path=xl/ctrlProps/ctrlProp496.xml><?xml version="1.0" encoding="utf-8"?>
<formControlPr xmlns="http://schemas.microsoft.com/office/spreadsheetml/2009/9/main" objectType="GBox" noThreeD="1"/>
</file>

<file path=xl/ctrlProps/ctrlProp497.xml><?xml version="1.0" encoding="utf-8"?>
<formControlPr xmlns="http://schemas.microsoft.com/office/spreadsheetml/2009/9/main" objectType="GBox" noThreeD="1"/>
</file>

<file path=xl/ctrlProps/ctrlProp498.xml><?xml version="1.0" encoding="utf-8"?>
<formControlPr xmlns="http://schemas.microsoft.com/office/spreadsheetml/2009/9/main" objectType="GBox" noThreeD="1"/>
</file>

<file path=xl/ctrlProps/ctrlProp49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00.xml><?xml version="1.0" encoding="utf-8"?>
<formControlPr xmlns="http://schemas.microsoft.com/office/spreadsheetml/2009/9/main" objectType="GBox" noThreeD="1"/>
</file>

<file path=xl/ctrlProps/ctrlProp501.xml><?xml version="1.0" encoding="utf-8"?>
<formControlPr xmlns="http://schemas.microsoft.com/office/spreadsheetml/2009/9/main" objectType="GBox" noThreeD="1"/>
</file>

<file path=xl/ctrlProps/ctrlProp502.xml><?xml version="1.0" encoding="utf-8"?>
<formControlPr xmlns="http://schemas.microsoft.com/office/spreadsheetml/2009/9/main" objectType="GBox" noThreeD="1"/>
</file>

<file path=xl/ctrlProps/ctrlProp503.xml><?xml version="1.0" encoding="utf-8"?>
<formControlPr xmlns="http://schemas.microsoft.com/office/spreadsheetml/2009/9/main" objectType="GBox" noThreeD="1"/>
</file>

<file path=xl/ctrlProps/ctrlProp504.xml><?xml version="1.0" encoding="utf-8"?>
<formControlPr xmlns="http://schemas.microsoft.com/office/spreadsheetml/2009/9/main" objectType="GBox" noThreeD="1"/>
</file>

<file path=xl/ctrlProps/ctrlProp505.xml><?xml version="1.0" encoding="utf-8"?>
<formControlPr xmlns="http://schemas.microsoft.com/office/spreadsheetml/2009/9/main" objectType="GBox" noThreeD="1"/>
</file>

<file path=xl/ctrlProps/ctrlProp506.xml><?xml version="1.0" encoding="utf-8"?>
<formControlPr xmlns="http://schemas.microsoft.com/office/spreadsheetml/2009/9/main" objectType="GBox" noThreeD="1"/>
</file>

<file path=xl/ctrlProps/ctrlProp507.xml><?xml version="1.0" encoding="utf-8"?>
<formControlPr xmlns="http://schemas.microsoft.com/office/spreadsheetml/2009/9/main" objectType="GBox" noThreeD="1"/>
</file>

<file path=xl/ctrlProps/ctrlProp508.xml><?xml version="1.0" encoding="utf-8"?>
<formControlPr xmlns="http://schemas.microsoft.com/office/spreadsheetml/2009/9/main" objectType="GBox" noThreeD="1"/>
</file>

<file path=xl/ctrlProps/ctrlProp509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lockText="1" noThreeD="1"/>
</file>

<file path=xl/ctrlProps/ctrlProp510.xml><?xml version="1.0" encoding="utf-8"?>
<formControlPr xmlns="http://schemas.microsoft.com/office/spreadsheetml/2009/9/main" objectType="GBox" noThreeD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GBox" noThreeD="1"/>
</file>

<file path=xl/ctrlProps/ctrlProp513.xml><?xml version="1.0" encoding="utf-8"?>
<formControlPr xmlns="http://schemas.microsoft.com/office/spreadsheetml/2009/9/main" objectType="GBox" noThreeD="1"/>
</file>

<file path=xl/ctrlProps/ctrlProp514.xml><?xml version="1.0" encoding="utf-8"?>
<formControlPr xmlns="http://schemas.microsoft.com/office/spreadsheetml/2009/9/main" objectType="GBox" noThreeD="1"/>
</file>

<file path=xl/ctrlProps/ctrlProp515.xml><?xml version="1.0" encoding="utf-8"?>
<formControlPr xmlns="http://schemas.microsoft.com/office/spreadsheetml/2009/9/main" objectType="GBox" noThreeD="1"/>
</file>

<file path=xl/ctrlProps/ctrlProp516.xml><?xml version="1.0" encoding="utf-8"?>
<formControlPr xmlns="http://schemas.microsoft.com/office/spreadsheetml/2009/9/main" objectType="GBox" noThreeD="1"/>
</file>

<file path=xl/ctrlProps/ctrlProp517.xml><?xml version="1.0" encoding="utf-8"?>
<formControlPr xmlns="http://schemas.microsoft.com/office/spreadsheetml/2009/9/main" objectType="GBox" noThreeD="1"/>
</file>

<file path=xl/ctrlProps/ctrlProp518.xml><?xml version="1.0" encoding="utf-8"?>
<formControlPr xmlns="http://schemas.microsoft.com/office/spreadsheetml/2009/9/main" objectType="GBox" noThreeD="1"/>
</file>

<file path=xl/ctrlProps/ctrlProp519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checked="Checked" firstButton="1" fmlaLink="$AX$80" lockText="1" noThreeD="1"/>
</file>

<file path=xl/ctrlProps/ctrlProp520.xml><?xml version="1.0" encoding="utf-8"?>
<formControlPr xmlns="http://schemas.microsoft.com/office/spreadsheetml/2009/9/main" objectType="GBox" noThreeD="1"/>
</file>

<file path=xl/ctrlProps/ctrlProp521.xml><?xml version="1.0" encoding="utf-8"?>
<formControlPr xmlns="http://schemas.microsoft.com/office/spreadsheetml/2009/9/main" objectType="GBox" noThreeD="1"/>
</file>

<file path=xl/ctrlProps/ctrlProp522.xml><?xml version="1.0" encoding="utf-8"?>
<formControlPr xmlns="http://schemas.microsoft.com/office/spreadsheetml/2009/9/main" objectType="GBox" noThreeD="1"/>
</file>

<file path=xl/ctrlProps/ctrlProp523.xml><?xml version="1.0" encoding="utf-8"?>
<formControlPr xmlns="http://schemas.microsoft.com/office/spreadsheetml/2009/9/main" objectType="GBox" noThreeD="1"/>
</file>

<file path=xl/ctrlProps/ctrlProp524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checked="Checked" firstButton="1" fmlaLink="$BB$64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checked="Checked" firstButton="1" fmlaLink="$BB$65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$AX$60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checked="Checked" firstButton="1" fmlaLink="$BB$66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checked="Checked" firstButton="1" fmlaLink="$BB$67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checked="Checked" firstButton="1" fmlaLink="$BB$69" lockText="1" noThreeD="1"/>
</file>

<file path=xl/ctrlProps/ctrlProp68.xml><?xml version="1.0" encoding="utf-8"?>
<formControlPr xmlns="http://schemas.microsoft.com/office/spreadsheetml/2009/9/main" objectType="Radio" checked="Checked" firstButton="1" fmlaLink="$BB$68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$AX$64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checked="Checked" firstButton="1" fmlaLink="$BB$70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checked="Checked" firstButton="1" fmlaLink="$BB$7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checked="Checked" firstButton="1" fmlaLink="$BB$7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checked="Checked" firstButton="1" fmlaLink="$BB$74" lockText="1" noThreeD="1"/>
</file>

<file path=xl/ctrlProps/ctrlProp83.xml><?xml version="1.0" encoding="utf-8"?>
<formControlPr xmlns="http://schemas.microsoft.com/office/spreadsheetml/2009/9/main" objectType="Radio" checked="Checked" firstButton="1" fmlaLink="$BB$73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checked="Checked" firstButton="1" fmlaLink="$BB$75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checked="Checked" firstButton="1" fmlaLink="$BB$76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checked="Checked" firstButton="1" fmlaLink="$BB$77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Radio" checked="Checked" firstButton="1" fmlaLink="$BB$78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133350</xdr:colOff>
          <xdr:row>6</xdr:row>
          <xdr:rowOff>19050</xdr:rowOff>
        </xdr:from>
        <xdr:to>
          <xdr:col>20</xdr:col>
          <xdr:colOff>342900</xdr:colOff>
          <xdr:row>7</xdr:row>
          <xdr:rowOff>38100</xdr:rowOff>
        </xdr:to>
        <xdr:sp macro="" textlink="">
          <xdr:nvSpPr>
            <xdr:cNvPr id="19477" name="Option Button 21" hidden="1">
              <a:extLst>
                <a:ext uri="{63B3BB69-23CF-44E3-9099-C40C66FF867C}">
                  <a14:compatExt spid="_x0000_s19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190500</xdr:colOff>
          <xdr:row>6</xdr:row>
          <xdr:rowOff>19050</xdr:rowOff>
        </xdr:from>
        <xdr:to>
          <xdr:col>25</xdr:col>
          <xdr:colOff>400050</xdr:colOff>
          <xdr:row>7</xdr:row>
          <xdr:rowOff>38100</xdr:rowOff>
        </xdr:to>
        <xdr:sp macro="" textlink="">
          <xdr:nvSpPr>
            <xdr:cNvPr id="19479" name="Option Button 23" hidden="1">
              <a:extLst>
                <a:ext uri="{63B3BB69-23CF-44E3-9099-C40C66FF867C}">
                  <a14:compatExt spid="_x0000_s19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152400</xdr:colOff>
          <xdr:row>6</xdr:row>
          <xdr:rowOff>19050</xdr:rowOff>
        </xdr:from>
        <xdr:to>
          <xdr:col>30</xdr:col>
          <xdr:colOff>361950</xdr:colOff>
          <xdr:row>7</xdr:row>
          <xdr:rowOff>38100</xdr:rowOff>
        </xdr:to>
        <xdr:sp macro="" textlink="">
          <xdr:nvSpPr>
            <xdr:cNvPr id="19480" name="Option Button 24" hidden="1">
              <a:extLst>
                <a:ext uri="{63B3BB69-23CF-44E3-9099-C40C66FF867C}">
                  <a14:compatExt spid="_x0000_s19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95250</xdr:colOff>
          <xdr:row>10</xdr:row>
          <xdr:rowOff>19050</xdr:rowOff>
        </xdr:from>
        <xdr:to>
          <xdr:col>13</xdr:col>
          <xdr:colOff>152400</xdr:colOff>
          <xdr:row>11</xdr:row>
          <xdr:rowOff>19050</xdr:rowOff>
        </xdr:to>
        <xdr:sp macro="" textlink="">
          <xdr:nvSpPr>
            <xdr:cNvPr id="19483" name="Option Button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133350</xdr:colOff>
          <xdr:row>10</xdr:row>
          <xdr:rowOff>19050</xdr:rowOff>
        </xdr:from>
        <xdr:to>
          <xdr:col>18</xdr:col>
          <xdr:colOff>190500</xdr:colOff>
          <xdr:row>11</xdr:row>
          <xdr:rowOff>19050</xdr:rowOff>
        </xdr:to>
        <xdr:sp macro="" textlink="">
          <xdr:nvSpPr>
            <xdr:cNvPr id="19484" name="Option Button 28" hidden="1">
              <a:extLst>
                <a:ext uri="{63B3BB69-23CF-44E3-9099-C40C66FF867C}">
                  <a14:compatExt spid="_x0000_s19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171450</xdr:colOff>
          <xdr:row>59</xdr:row>
          <xdr:rowOff>47625</xdr:rowOff>
        </xdr:from>
        <xdr:to>
          <xdr:col>12</xdr:col>
          <xdr:colOff>428625</xdr:colOff>
          <xdr:row>59</xdr:row>
          <xdr:rowOff>314325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63</xdr:row>
          <xdr:rowOff>95250</xdr:rowOff>
        </xdr:from>
        <xdr:to>
          <xdr:col>2</xdr:col>
          <xdr:colOff>428625</xdr:colOff>
          <xdr:row>63</xdr:row>
          <xdr:rowOff>333375</xdr:rowOff>
        </xdr:to>
        <xdr:sp macro="" textlink="">
          <xdr:nvSpPr>
            <xdr:cNvPr id="19500" name="Option Button 44" hidden="1">
              <a:extLst>
                <a:ext uri="{63B3BB69-23CF-44E3-9099-C40C66FF867C}">
                  <a14:compatExt spid="_x0000_s19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63</xdr:row>
          <xdr:rowOff>95250</xdr:rowOff>
        </xdr:from>
        <xdr:to>
          <xdr:col>3</xdr:col>
          <xdr:colOff>428625</xdr:colOff>
          <xdr:row>63</xdr:row>
          <xdr:rowOff>333375</xdr:rowOff>
        </xdr:to>
        <xdr:sp macro="" textlink="">
          <xdr:nvSpPr>
            <xdr:cNvPr id="19509" name="Option Button 53" hidden="1">
              <a:extLst>
                <a:ext uri="{63B3BB69-23CF-44E3-9099-C40C66FF867C}">
                  <a14:compatExt spid="_x0000_s19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63</xdr:row>
          <xdr:rowOff>95250</xdr:rowOff>
        </xdr:from>
        <xdr:to>
          <xdr:col>4</xdr:col>
          <xdr:colOff>409575</xdr:colOff>
          <xdr:row>63</xdr:row>
          <xdr:rowOff>333375</xdr:rowOff>
        </xdr:to>
        <xdr:sp macro="" textlink="">
          <xdr:nvSpPr>
            <xdr:cNvPr id="19510" name="Option Button 54" hidden="1">
              <a:extLst>
                <a:ext uri="{63B3BB69-23CF-44E3-9099-C40C66FF867C}">
                  <a14:compatExt spid="_x0000_s19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64</xdr:row>
          <xdr:rowOff>95250</xdr:rowOff>
        </xdr:from>
        <xdr:to>
          <xdr:col>2</xdr:col>
          <xdr:colOff>428625</xdr:colOff>
          <xdr:row>64</xdr:row>
          <xdr:rowOff>333375</xdr:rowOff>
        </xdr:to>
        <xdr:sp macro="" textlink="">
          <xdr:nvSpPr>
            <xdr:cNvPr id="19511" name="Option Button 55" hidden="1">
              <a:extLst>
                <a:ext uri="{63B3BB69-23CF-44E3-9099-C40C66FF867C}">
                  <a14:compatExt spid="_x0000_s19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64</xdr:row>
          <xdr:rowOff>95250</xdr:rowOff>
        </xdr:from>
        <xdr:to>
          <xdr:col>3</xdr:col>
          <xdr:colOff>428625</xdr:colOff>
          <xdr:row>64</xdr:row>
          <xdr:rowOff>333375</xdr:rowOff>
        </xdr:to>
        <xdr:sp macro="" textlink="">
          <xdr:nvSpPr>
            <xdr:cNvPr id="19512" name="Option Button 56" hidden="1">
              <a:extLst>
                <a:ext uri="{63B3BB69-23CF-44E3-9099-C40C66FF867C}">
                  <a14:compatExt spid="_x0000_s19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64</xdr:row>
          <xdr:rowOff>95250</xdr:rowOff>
        </xdr:from>
        <xdr:to>
          <xdr:col>4</xdr:col>
          <xdr:colOff>409575</xdr:colOff>
          <xdr:row>64</xdr:row>
          <xdr:rowOff>333375</xdr:rowOff>
        </xdr:to>
        <xdr:sp macro="" textlink="">
          <xdr:nvSpPr>
            <xdr:cNvPr id="19513" name="Option Button 57" hidden="1">
              <a:extLst>
                <a:ext uri="{63B3BB69-23CF-44E3-9099-C40C66FF867C}">
                  <a14:compatExt spid="_x0000_s19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65</xdr:row>
          <xdr:rowOff>95250</xdr:rowOff>
        </xdr:from>
        <xdr:to>
          <xdr:col>2</xdr:col>
          <xdr:colOff>428625</xdr:colOff>
          <xdr:row>65</xdr:row>
          <xdr:rowOff>333375</xdr:rowOff>
        </xdr:to>
        <xdr:sp macro="" textlink="">
          <xdr:nvSpPr>
            <xdr:cNvPr id="19514" name="Option Button 58" hidden="1">
              <a:extLst>
                <a:ext uri="{63B3BB69-23CF-44E3-9099-C40C66FF867C}">
                  <a14:compatExt spid="_x0000_s19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65</xdr:row>
          <xdr:rowOff>95250</xdr:rowOff>
        </xdr:from>
        <xdr:to>
          <xdr:col>3</xdr:col>
          <xdr:colOff>428625</xdr:colOff>
          <xdr:row>65</xdr:row>
          <xdr:rowOff>333375</xdr:rowOff>
        </xdr:to>
        <xdr:sp macro="" textlink="">
          <xdr:nvSpPr>
            <xdr:cNvPr id="19515" name="Option Button 59" hidden="1">
              <a:extLst>
                <a:ext uri="{63B3BB69-23CF-44E3-9099-C40C66FF867C}">
                  <a14:compatExt spid="_x0000_s19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65</xdr:row>
          <xdr:rowOff>95250</xdr:rowOff>
        </xdr:from>
        <xdr:to>
          <xdr:col>4</xdr:col>
          <xdr:colOff>409575</xdr:colOff>
          <xdr:row>65</xdr:row>
          <xdr:rowOff>333375</xdr:rowOff>
        </xdr:to>
        <xdr:sp macro="" textlink="">
          <xdr:nvSpPr>
            <xdr:cNvPr id="19517" name="Option Button 61" hidden="1">
              <a:extLst>
                <a:ext uri="{63B3BB69-23CF-44E3-9099-C40C66FF867C}">
                  <a14:compatExt spid="_x0000_s19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66</xdr:row>
          <xdr:rowOff>95250</xdr:rowOff>
        </xdr:from>
        <xdr:to>
          <xdr:col>2</xdr:col>
          <xdr:colOff>428625</xdr:colOff>
          <xdr:row>66</xdr:row>
          <xdr:rowOff>333375</xdr:rowOff>
        </xdr:to>
        <xdr:sp macro="" textlink="">
          <xdr:nvSpPr>
            <xdr:cNvPr id="19516" name="Option Button 60" hidden="1">
              <a:extLst>
                <a:ext uri="{63B3BB69-23CF-44E3-9099-C40C66FF867C}">
                  <a14:compatExt spid="_x0000_s19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66</xdr:row>
          <xdr:rowOff>95250</xdr:rowOff>
        </xdr:from>
        <xdr:to>
          <xdr:col>3</xdr:col>
          <xdr:colOff>428625</xdr:colOff>
          <xdr:row>66</xdr:row>
          <xdr:rowOff>333375</xdr:rowOff>
        </xdr:to>
        <xdr:sp macro="" textlink="">
          <xdr:nvSpPr>
            <xdr:cNvPr id="19518" name="Option Button 62" hidden="1">
              <a:extLst>
                <a:ext uri="{63B3BB69-23CF-44E3-9099-C40C66FF867C}">
                  <a14:compatExt spid="_x0000_s19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66</xdr:row>
          <xdr:rowOff>95250</xdr:rowOff>
        </xdr:from>
        <xdr:to>
          <xdr:col>4</xdr:col>
          <xdr:colOff>409575</xdr:colOff>
          <xdr:row>66</xdr:row>
          <xdr:rowOff>333375</xdr:rowOff>
        </xdr:to>
        <xdr:sp macro="" textlink="">
          <xdr:nvSpPr>
            <xdr:cNvPr id="19519" name="Option Button 63" hidden="1">
              <a:extLst>
                <a:ext uri="{63B3BB69-23CF-44E3-9099-C40C66FF867C}">
                  <a14:compatExt spid="_x0000_s19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67</xdr:row>
          <xdr:rowOff>95250</xdr:rowOff>
        </xdr:from>
        <xdr:to>
          <xdr:col>2</xdr:col>
          <xdr:colOff>428625</xdr:colOff>
          <xdr:row>67</xdr:row>
          <xdr:rowOff>333375</xdr:rowOff>
        </xdr:to>
        <xdr:sp macro="" textlink="">
          <xdr:nvSpPr>
            <xdr:cNvPr id="19520" name="Option Button 64" hidden="1">
              <a:extLst>
                <a:ext uri="{63B3BB69-23CF-44E3-9099-C40C66FF867C}">
                  <a14:compatExt spid="_x0000_s19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67</xdr:row>
          <xdr:rowOff>95250</xdr:rowOff>
        </xdr:from>
        <xdr:to>
          <xdr:col>3</xdr:col>
          <xdr:colOff>428625</xdr:colOff>
          <xdr:row>67</xdr:row>
          <xdr:rowOff>333375</xdr:rowOff>
        </xdr:to>
        <xdr:sp macro="" textlink="">
          <xdr:nvSpPr>
            <xdr:cNvPr id="19521" name="Option Button 65" hidden="1">
              <a:extLst>
                <a:ext uri="{63B3BB69-23CF-44E3-9099-C40C66FF867C}">
                  <a14:compatExt spid="_x0000_s19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67</xdr:row>
          <xdr:rowOff>95250</xdr:rowOff>
        </xdr:from>
        <xdr:to>
          <xdr:col>4</xdr:col>
          <xdr:colOff>409575</xdr:colOff>
          <xdr:row>67</xdr:row>
          <xdr:rowOff>333375</xdr:rowOff>
        </xdr:to>
        <xdr:sp macro="" textlink="">
          <xdr:nvSpPr>
            <xdr:cNvPr id="19522" name="Option Button 66" hidden="1">
              <a:extLst>
                <a:ext uri="{63B3BB69-23CF-44E3-9099-C40C66FF867C}">
                  <a14:compatExt spid="_x0000_s19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68</xdr:row>
          <xdr:rowOff>95250</xdr:rowOff>
        </xdr:from>
        <xdr:to>
          <xdr:col>2</xdr:col>
          <xdr:colOff>428625</xdr:colOff>
          <xdr:row>68</xdr:row>
          <xdr:rowOff>333375</xdr:rowOff>
        </xdr:to>
        <xdr:sp macro="" textlink="">
          <xdr:nvSpPr>
            <xdr:cNvPr id="19523" name="Option Button 67" hidden="1">
              <a:extLst>
                <a:ext uri="{63B3BB69-23CF-44E3-9099-C40C66FF867C}">
                  <a14:compatExt spid="_x0000_s19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68</xdr:row>
          <xdr:rowOff>95250</xdr:rowOff>
        </xdr:from>
        <xdr:to>
          <xdr:col>3</xdr:col>
          <xdr:colOff>428625</xdr:colOff>
          <xdr:row>68</xdr:row>
          <xdr:rowOff>333375</xdr:rowOff>
        </xdr:to>
        <xdr:sp macro="" textlink="">
          <xdr:nvSpPr>
            <xdr:cNvPr id="19524" name="Option Button 68" hidden="1">
              <a:extLst>
                <a:ext uri="{63B3BB69-23CF-44E3-9099-C40C66FF867C}">
                  <a14:compatExt spid="_x0000_s19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68</xdr:row>
          <xdr:rowOff>95250</xdr:rowOff>
        </xdr:from>
        <xdr:to>
          <xdr:col>4</xdr:col>
          <xdr:colOff>409575</xdr:colOff>
          <xdr:row>68</xdr:row>
          <xdr:rowOff>333375</xdr:rowOff>
        </xdr:to>
        <xdr:sp macro="" textlink="">
          <xdr:nvSpPr>
            <xdr:cNvPr id="19525" name="Option Button 69" hidden="1">
              <a:extLst>
                <a:ext uri="{63B3BB69-23CF-44E3-9099-C40C66FF867C}">
                  <a14:compatExt spid="_x0000_s19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69</xdr:row>
          <xdr:rowOff>314325</xdr:rowOff>
        </xdr:from>
        <xdr:to>
          <xdr:col>2</xdr:col>
          <xdr:colOff>428625</xdr:colOff>
          <xdr:row>70</xdr:row>
          <xdr:rowOff>171450</xdr:rowOff>
        </xdr:to>
        <xdr:sp macro="" textlink="">
          <xdr:nvSpPr>
            <xdr:cNvPr id="19526" name="Option Button 70" hidden="1">
              <a:extLst>
                <a:ext uri="{63B3BB69-23CF-44E3-9099-C40C66FF867C}">
                  <a14:compatExt spid="_x0000_s19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69</xdr:row>
          <xdr:rowOff>314325</xdr:rowOff>
        </xdr:from>
        <xdr:to>
          <xdr:col>3</xdr:col>
          <xdr:colOff>428625</xdr:colOff>
          <xdr:row>70</xdr:row>
          <xdr:rowOff>171450</xdr:rowOff>
        </xdr:to>
        <xdr:sp macro="" textlink="">
          <xdr:nvSpPr>
            <xdr:cNvPr id="19527" name="Option Button 71" hidden="1">
              <a:extLst>
                <a:ext uri="{63B3BB69-23CF-44E3-9099-C40C66FF867C}">
                  <a14:compatExt spid="_x0000_s19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69</xdr:row>
          <xdr:rowOff>314325</xdr:rowOff>
        </xdr:from>
        <xdr:to>
          <xdr:col>4</xdr:col>
          <xdr:colOff>409575</xdr:colOff>
          <xdr:row>70</xdr:row>
          <xdr:rowOff>171450</xdr:rowOff>
        </xdr:to>
        <xdr:sp macro="" textlink="">
          <xdr:nvSpPr>
            <xdr:cNvPr id="19528" name="Option Button 72" hidden="1">
              <a:extLst>
                <a:ext uri="{63B3BB69-23CF-44E3-9099-C40C66FF867C}">
                  <a14:compatExt spid="_x0000_s19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71</xdr:row>
          <xdr:rowOff>95250</xdr:rowOff>
        </xdr:from>
        <xdr:to>
          <xdr:col>2</xdr:col>
          <xdr:colOff>428625</xdr:colOff>
          <xdr:row>71</xdr:row>
          <xdr:rowOff>333375</xdr:rowOff>
        </xdr:to>
        <xdr:sp macro="" textlink="">
          <xdr:nvSpPr>
            <xdr:cNvPr id="19529" name="Option Button 73" hidden="1">
              <a:extLst>
                <a:ext uri="{63B3BB69-23CF-44E3-9099-C40C66FF867C}">
                  <a14:compatExt spid="_x0000_s19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71</xdr:row>
          <xdr:rowOff>95250</xdr:rowOff>
        </xdr:from>
        <xdr:to>
          <xdr:col>3</xdr:col>
          <xdr:colOff>428625</xdr:colOff>
          <xdr:row>71</xdr:row>
          <xdr:rowOff>333375</xdr:rowOff>
        </xdr:to>
        <xdr:sp macro="" textlink="">
          <xdr:nvSpPr>
            <xdr:cNvPr id="19530" name="Option Button 74" hidden="1">
              <a:extLst>
                <a:ext uri="{63B3BB69-23CF-44E3-9099-C40C66FF867C}">
                  <a14:compatExt spid="_x0000_s19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71</xdr:row>
          <xdr:rowOff>95250</xdr:rowOff>
        </xdr:from>
        <xdr:to>
          <xdr:col>4</xdr:col>
          <xdr:colOff>409575</xdr:colOff>
          <xdr:row>71</xdr:row>
          <xdr:rowOff>333375</xdr:rowOff>
        </xdr:to>
        <xdr:sp macro="" textlink="">
          <xdr:nvSpPr>
            <xdr:cNvPr id="19531" name="Option Button 75" hidden="1">
              <a:extLst>
                <a:ext uri="{63B3BB69-23CF-44E3-9099-C40C66FF867C}">
                  <a14:compatExt spid="_x0000_s19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72</xdr:row>
          <xdr:rowOff>95250</xdr:rowOff>
        </xdr:from>
        <xdr:to>
          <xdr:col>2</xdr:col>
          <xdr:colOff>428625</xdr:colOff>
          <xdr:row>72</xdr:row>
          <xdr:rowOff>333375</xdr:rowOff>
        </xdr:to>
        <xdr:sp macro="" textlink="">
          <xdr:nvSpPr>
            <xdr:cNvPr id="19532" name="Option Button 76" hidden="1">
              <a:extLst>
                <a:ext uri="{63B3BB69-23CF-44E3-9099-C40C66FF867C}">
                  <a14:compatExt spid="_x0000_s19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72</xdr:row>
          <xdr:rowOff>95250</xdr:rowOff>
        </xdr:from>
        <xdr:to>
          <xdr:col>3</xdr:col>
          <xdr:colOff>428625</xdr:colOff>
          <xdr:row>72</xdr:row>
          <xdr:rowOff>333375</xdr:rowOff>
        </xdr:to>
        <xdr:sp macro="" textlink="">
          <xdr:nvSpPr>
            <xdr:cNvPr id="19533" name="Option Button 77" hidden="1">
              <a:extLst>
                <a:ext uri="{63B3BB69-23CF-44E3-9099-C40C66FF867C}">
                  <a14:compatExt spid="_x0000_s19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72</xdr:row>
          <xdr:rowOff>95250</xdr:rowOff>
        </xdr:from>
        <xdr:to>
          <xdr:col>4</xdr:col>
          <xdr:colOff>409575</xdr:colOff>
          <xdr:row>72</xdr:row>
          <xdr:rowOff>333375</xdr:rowOff>
        </xdr:to>
        <xdr:sp macro="" textlink="">
          <xdr:nvSpPr>
            <xdr:cNvPr id="19534" name="Option Button 78" hidden="1">
              <a:extLst>
                <a:ext uri="{63B3BB69-23CF-44E3-9099-C40C66FF867C}">
                  <a14:compatExt spid="_x0000_s19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73</xdr:row>
          <xdr:rowOff>95250</xdr:rowOff>
        </xdr:from>
        <xdr:to>
          <xdr:col>2</xdr:col>
          <xdr:colOff>428625</xdr:colOff>
          <xdr:row>73</xdr:row>
          <xdr:rowOff>333375</xdr:rowOff>
        </xdr:to>
        <xdr:sp macro="" textlink="">
          <xdr:nvSpPr>
            <xdr:cNvPr id="19535" name="Option Button 79" hidden="1">
              <a:extLst>
                <a:ext uri="{63B3BB69-23CF-44E3-9099-C40C66FF867C}">
                  <a14:compatExt spid="_x0000_s19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73</xdr:row>
          <xdr:rowOff>95250</xdr:rowOff>
        </xdr:from>
        <xdr:to>
          <xdr:col>3</xdr:col>
          <xdr:colOff>428625</xdr:colOff>
          <xdr:row>73</xdr:row>
          <xdr:rowOff>333375</xdr:rowOff>
        </xdr:to>
        <xdr:sp macro="" textlink="">
          <xdr:nvSpPr>
            <xdr:cNvPr id="19536" name="Option Button 80" hidden="1">
              <a:extLst>
                <a:ext uri="{63B3BB69-23CF-44E3-9099-C40C66FF867C}">
                  <a14:compatExt spid="_x0000_s19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73</xdr:row>
          <xdr:rowOff>95250</xdr:rowOff>
        </xdr:from>
        <xdr:to>
          <xdr:col>4</xdr:col>
          <xdr:colOff>409575</xdr:colOff>
          <xdr:row>73</xdr:row>
          <xdr:rowOff>333375</xdr:rowOff>
        </xdr:to>
        <xdr:sp macro="" textlink="">
          <xdr:nvSpPr>
            <xdr:cNvPr id="19537" name="Option Button 81" hidden="1">
              <a:extLst>
                <a:ext uri="{63B3BB69-23CF-44E3-9099-C40C66FF867C}">
                  <a14:compatExt spid="_x0000_s19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74</xdr:row>
          <xdr:rowOff>95250</xdr:rowOff>
        </xdr:from>
        <xdr:to>
          <xdr:col>2</xdr:col>
          <xdr:colOff>428625</xdr:colOff>
          <xdr:row>74</xdr:row>
          <xdr:rowOff>333375</xdr:rowOff>
        </xdr:to>
        <xdr:sp macro="" textlink="">
          <xdr:nvSpPr>
            <xdr:cNvPr id="19538" name="Option Button 82" hidden="1">
              <a:extLst>
                <a:ext uri="{63B3BB69-23CF-44E3-9099-C40C66FF867C}">
                  <a14:compatExt spid="_x0000_s19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74</xdr:row>
          <xdr:rowOff>95250</xdr:rowOff>
        </xdr:from>
        <xdr:to>
          <xdr:col>3</xdr:col>
          <xdr:colOff>428625</xdr:colOff>
          <xdr:row>74</xdr:row>
          <xdr:rowOff>333375</xdr:rowOff>
        </xdr:to>
        <xdr:sp macro="" textlink="">
          <xdr:nvSpPr>
            <xdr:cNvPr id="19539" name="Option Button 83" hidden="1">
              <a:extLst>
                <a:ext uri="{63B3BB69-23CF-44E3-9099-C40C66FF867C}">
                  <a14:compatExt spid="_x0000_s19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74</xdr:row>
          <xdr:rowOff>95250</xdr:rowOff>
        </xdr:from>
        <xdr:to>
          <xdr:col>4</xdr:col>
          <xdr:colOff>409575</xdr:colOff>
          <xdr:row>74</xdr:row>
          <xdr:rowOff>333375</xdr:rowOff>
        </xdr:to>
        <xdr:sp macro="" textlink="">
          <xdr:nvSpPr>
            <xdr:cNvPr id="19540" name="Option Button 84" hidden="1">
              <a:extLst>
                <a:ext uri="{63B3BB69-23CF-44E3-9099-C40C66FF867C}">
                  <a14:compatExt spid="_x0000_s19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75</xdr:row>
          <xdr:rowOff>95250</xdr:rowOff>
        </xdr:from>
        <xdr:to>
          <xdr:col>2</xdr:col>
          <xdr:colOff>428625</xdr:colOff>
          <xdr:row>75</xdr:row>
          <xdr:rowOff>333375</xdr:rowOff>
        </xdr:to>
        <xdr:sp macro="" textlink="">
          <xdr:nvSpPr>
            <xdr:cNvPr id="19541" name="Option Button 85" hidden="1">
              <a:extLst>
                <a:ext uri="{63B3BB69-23CF-44E3-9099-C40C66FF867C}">
                  <a14:compatExt spid="_x0000_s19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75</xdr:row>
          <xdr:rowOff>95250</xdr:rowOff>
        </xdr:from>
        <xdr:to>
          <xdr:col>3</xdr:col>
          <xdr:colOff>428625</xdr:colOff>
          <xdr:row>75</xdr:row>
          <xdr:rowOff>333375</xdr:rowOff>
        </xdr:to>
        <xdr:sp macro="" textlink="">
          <xdr:nvSpPr>
            <xdr:cNvPr id="19544" name="Option Button 88" hidden="1">
              <a:extLst>
                <a:ext uri="{63B3BB69-23CF-44E3-9099-C40C66FF867C}">
                  <a14:compatExt spid="_x0000_s19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75</xdr:row>
          <xdr:rowOff>95250</xdr:rowOff>
        </xdr:from>
        <xdr:to>
          <xdr:col>4</xdr:col>
          <xdr:colOff>409575</xdr:colOff>
          <xdr:row>75</xdr:row>
          <xdr:rowOff>333375</xdr:rowOff>
        </xdr:to>
        <xdr:sp macro="" textlink="">
          <xdr:nvSpPr>
            <xdr:cNvPr id="19545" name="Option Button 89" hidden="1">
              <a:extLst>
                <a:ext uri="{63B3BB69-23CF-44E3-9099-C40C66FF867C}">
                  <a14:compatExt spid="_x0000_s19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76</xdr:row>
          <xdr:rowOff>95250</xdr:rowOff>
        </xdr:from>
        <xdr:to>
          <xdr:col>2</xdr:col>
          <xdr:colOff>428625</xdr:colOff>
          <xdr:row>76</xdr:row>
          <xdr:rowOff>333375</xdr:rowOff>
        </xdr:to>
        <xdr:sp macro="" textlink="">
          <xdr:nvSpPr>
            <xdr:cNvPr id="19546" name="Option Button 90" hidden="1">
              <a:extLst>
                <a:ext uri="{63B3BB69-23CF-44E3-9099-C40C66FF867C}">
                  <a14:compatExt spid="_x0000_s19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76</xdr:row>
          <xdr:rowOff>95250</xdr:rowOff>
        </xdr:from>
        <xdr:to>
          <xdr:col>3</xdr:col>
          <xdr:colOff>428625</xdr:colOff>
          <xdr:row>76</xdr:row>
          <xdr:rowOff>333375</xdr:rowOff>
        </xdr:to>
        <xdr:sp macro="" textlink="">
          <xdr:nvSpPr>
            <xdr:cNvPr id="19547" name="Option Button 91" hidden="1">
              <a:extLst>
                <a:ext uri="{63B3BB69-23CF-44E3-9099-C40C66FF867C}">
                  <a14:compatExt spid="_x0000_s19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76</xdr:row>
          <xdr:rowOff>95250</xdr:rowOff>
        </xdr:from>
        <xdr:to>
          <xdr:col>4</xdr:col>
          <xdr:colOff>409575</xdr:colOff>
          <xdr:row>76</xdr:row>
          <xdr:rowOff>333375</xdr:rowOff>
        </xdr:to>
        <xdr:sp macro="" textlink="">
          <xdr:nvSpPr>
            <xdr:cNvPr id="19548" name="Option Button 92" hidden="1">
              <a:extLst>
                <a:ext uri="{63B3BB69-23CF-44E3-9099-C40C66FF867C}">
                  <a14:compatExt spid="_x0000_s19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77</xdr:row>
          <xdr:rowOff>95250</xdr:rowOff>
        </xdr:from>
        <xdr:to>
          <xdr:col>2</xdr:col>
          <xdr:colOff>428625</xdr:colOff>
          <xdr:row>77</xdr:row>
          <xdr:rowOff>333375</xdr:rowOff>
        </xdr:to>
        <xdr:sp macro="" textlink="">
          <xdr:nvSpPr>
            <xdr:cNvPr id="19549" name="Option Button 93" hidden="1">
              <a:extLst>
                <a:ext uri="{63B3BB69-23CF-44E3-9099-C40C66FF867C}">
                  <a14:compatExt spid="_x0000_s19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77</xdr:row>
          <xdr:rowOff>95250</xdr:rowOff>
        </xdr:from>
        <xdr:to>
          <xdr:col>3</xdr:col>
          <xdr:colOff>428625</xdr:colOff>
          <xdr:row>77</xdr:row>
          <xdr:rowOff>333375</xdr:rowOff>
        </xdr:to>
        <xdr:sp macro="" textlink="">
          <xdr:nvSpPr>
            <xdr:cNvPr id="19550" name="Option Button 94" hidden="1">
              <a:extLst>
                <a:ext uri="{63B3BB69-23CF-44E3-9099-C40C66FF867C}">
                  <a14:compatExt spid="_x0000_s19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77</xdr:row>
          <xdr:rowOff>95250</xdr:rowOff>
        </xdr:from>
        <xdr:to>
          <xdr:col>4</xdr:col>
          <xdr:colOff>409575</xdr:colOff>
          <xdr:row>77</xdr:row>
          <xdr:rowOff>333375</xdr:rowOff>
        </xdr:to>
        <xdr:sp macro="" textlink="">
          <xdr:nvSpPr>
            <xdr:cNvPr id="19551" name="Option Button 95" hidden="1">
              <a:extLst>
                <a:ext uri="{63B3BB69-23CF-44E3-9099-C40C66FF867C}">
                  <a14:compatExt spid="_x0000_s19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78</xdr:row>
          <xdr:rowOff>95250</xdr:rowOff>
        </xdr:from>
        <xdr:to>
          <xdr:col>2</xdr:col>
          <xdr:colOff>428625</xdr:colOff>
          <xdr:row>78</xdr:row>
          <xdr:rowOff>333375</xdr:rowOff>
        </xdr:to>
        <xdr:sp macro="" textlink="">
          <xdr:nvSpPr>
            <xdr:cNvPr id="19552" name="Option Button 96" hidden="1">
              <a:extLst>
                <a:ext uri="{63B3BB69-23CF-44E3-9099-C40C66FF867C}">
                  <a14:compatExt spid="_x0000_s19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78</xdr:row>
          <xdr:rowOff>95250</xdr:rowOff>
        </xdr:from>
        <xdr:to>
          <xdr:col>3</xdr:col>
          <xdr:colOff>428625</xdr:colOff>
          <xdr:row>78</xdr:row>
          <xdr:rowOff>333375</xdr:rowOff>
        </xdr:to>
        <xdr:sp macro="" textlink="">
          <xdr:nvSpPr>
            <xdr:cNvPr id="19553" name="Option Button 97" hidden="1">
              <a:extLst>
                <a:ext uri="{63B3BB69-23CF-44E3-9099-C40C66FF867C}">
                  <a14:compatExt spid="_x0000_s19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78</xdr:row>
          <xdr:rowOff>95250</xdr:rowOff>
        </xdr:from>
        <xdr:to>
          <xdr:col>4</xdr:col>
          <xdr:colOff>409575</xdr:colOff>
          <xdr:row>78</xdr:row>
          <xdr:rowOff>333375</xdr:rowOff>
        </xdr:to>
        <xdr:sp macro="" textlink="">
          <xdr:nvSpPr>
            <xdr:cNvPr id="19554" name="Option Button 98" hidden="1">
              <a:extLst>
                <a:ext uri="{63B3BB69-23CF-44E3-9099-C40C66FF867C}">
                  <a14:compatExt spid="_x0000_s19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171450</xdr:colOff>
          <xdr:row>79</xdr:row>
          <xdr:rowOff>95250</xdr:rowOff>
        </xdr:from>
        <xdr:to>
          <xdr:col>2</xdr:col>
          <xdr:colOff>428625</xdr:colOff>
          <xdr:row>79</xdr:row>
          <xdr:rowOff>333375</xdr:rowOff>
        </xdr:to>
        <xdr:sp macro="" textlink="">
          <xdr:nvSpPr>
            <xdr:cNvPr id="19555" name="Option Button 99" hidden="1">
              <a:extLst>
                <a:ext uri="{63B3BB69-23CF-44E3-9099-C40C66FF867C}">
                  <a14:compatExt spid="_x0000_s19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171450</xdr:colOff>
          <xdr:row>79</xdr:row>
          <xdr:rowOff>95250</xdr:rowOff>
        </xdr:from>
        <xdr:to>
          <xdr:col>3</xdr:col>
          <xdr:colOff>428625</xdr:colOff>
          <xdr:row>79</xdr:row>
          <xdr:rowOff>333375</xdr:rowOff>
        </xdr:to>
        <xdr:sp macro="" textlink="">
          <xdr:nvSpPr>
            <xdr:cNvPr id="19556" name="Option Button 100" hidden="1">
              <a:extLst>
                <a:ext uri="{63B3BB69-23CF-44E3-9099-C40C66FF867C}">
                  <a14:compatExt spid="_x0000_s19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142875</xdr:colOff>
          <xdr:row>79</xdr:row>
          <xdr:rowOff>95250</xdr:rowOff>
        </xdr:from>
        <xdr:to>
          <xdr:col>4</xdr:col>
          <xdr:colOff>409575</xdr:colOff>
          <xdr:row>79</xdr:row>
          <xdr:rowOff>333375</xdr:rowOff>
        </xdr:to>
        <xdr:sp macro="" textlink="">
          <xdr:nvSpPr>
            <xdr:cNvPr id="19557" name="Option Button 101" hidden="1">
              <a:extLst>
                <a:ext uri="{63B3BB69-23CF-44E3-9099-C40C66FF867C}">
                  <a14:compatExt spid="_x0000_s19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63</xdr:row>
          <xdr:rowOff>76200</xdr:rowOff>
        </xdr:from>
        <xdr:to>
          <xdr:col>26</xdr:col>
          <xdr:colOff>428625</xdr:colOff>
          <xdr:row>63</xdr:row>
          <xdr:rowOff>333375</xdr:rowOff>
        </xdr:to>
        <xdr:sp macro="" textlink="">
          <xdr:nvSpPr>
            <xdr:cNvPr id="19558" name="Option Button 102" hidden="1">
              <a:extLst>
                <a:ext uri="{63B3BB69-23CF-44E3-9099-C40C66FF867C}">
                  <a14:compatExt spid="_x0000_s19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63</xdr:row>
          <xdr:rowOff>76200</xdr:rowOff>
        </xdr:from>
        <xdr:to>
          <xdr:col>27</xdr:col>
          <xdr:colOff>428625</xdr:colOff>
          <xdr:row>63</xdr:row>
          <xdr:rowOff>333375</xdr:rowOff>
        </xdr:to>
        <xdr:sp macro="" textlink="">
          <xdr:nvSpPr>
            <xdr:cNvPr id="19559" name="Option Button 103" hidden="1">
              <a:extLst>
                <a:ext uri="{63B3BB69-23CF-44E3-9099-C40C66FF867C}">
                  <a14:compatExt spid="_x0000_s195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63</xdr:row>
          <xdr:rowOff>76200</xdr:rowOff>
        </xdr:from>
        <xdr:to>
          <xdr:col>28</xdr:col>
          <xdr:colOff>428625</xdr:colOff>
          <xdr:row>63</xdr:row>
          <xdr:rowOff>333375</xdr:rowOff>
        </xdr:to>
        <xdr:sp macro="" textlink="">
          <xdr:nvSpPr>
            <xdr:cNvPr id="19560" name="Option Button 104" hidden="1">
              <a:extLst>
                <a:ext uri="{63B3BB69-23CF-44E3-9099-C40C66FF867C}">
                  <a14:compatExt spid="_x0000_s195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64</xdr:row>
          <xdr:rowOff>76200</xdr:rowOff>
        </xdr:from>
        <xdr:to>
          <xdr:col>26</xdr:col>
          <xdr:colOff>428625</xdr:colOff>
          <xdr:row>64</xdr:row>
          <xdr:rowOff>333375</xdr:rowOff>
        </xdr:to>
        <xdr:sp macro="" textlink="">
          <xdr:nvSpPr>
            <xdr:cNvPr id="19561" name="Option Button 105" hidden="1">
              <a:extLst>
                <a:ext uri="{63B3BB69-23CF-44E3-9099-C40C66FF867C}">
                  <a14:compatExt spid="_x0000_s19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64</xdr:row>
          <xdr:rowOff>76200</xdr:rowOff>
        </xdr:from>
        <xdr:to>
          <xdr:col>27</xdr:col>
          <xdr:colOff>428625</xdr:colOff>
          <xdr:row>64</xdr:row>
          <xdr:rowOff>333375</xdr:rowOff>
        </xdr:to>
        <xdr:sp macro="" textlink="">
          <xdr:nvSpPr>
            <xdr:cNvPr id="19562" name="Option Button 106" hidden="1">
              <a:extLst>
                <a:ext uri="{63B3BB69-23CF-44E3-9099-C40C66FF867C}">
                  <a14:compatExt spid="_x0000_s19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64</xdr:row>
          <xdr:rowOff>76200</xdr:rowOff>
        </xdr:from>
        <xdr:to>
          <xdr:col>28</xdr:col>
          <xdr:colOff>428625</xdr:colOff>
          <xdr:row>64</xdr:row>
          <xdr:rowOff>333375</xdr:rowOff>
        </xdr:to>
        <xdr:sp macro="" textlink="">
          <xdr:nvSpPr>
            <xdr:cNvPr id="19563" name="Option Button 107" hidden="1">
              <a:extLst>
                <a:ext uri="{63B3BB69-23CF-44E3-9099-C40C66FF867C}">
                  <a14:compatExt spid="_x0000_s19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65</xdr:row>
          <xdr:rowOff>76200</xdr:rowOff>
        </xdr:from>
        <xdr:to>
          <xdr:col>26</xdr:col>
          <xdr:colOff>428625</xdr:colOff>
          <xdr:row>65</xdr:row>
          <xdr:rowOff>333375</xdr:rowOff>
        </xdr:to>
        <xdr:sp macro="" textlink="">
          <xdr:nvSpPr>
            <xdr:cNvPr id="19566" name="Option Button 110" hidden="1">
              <a:extLst>
                <a:ext uri="{63B3BB69-23CF-44E3-9099-C40C66FF867C}">
                  <a14:compatExt spid="_x0000_s195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65</xdr:row>
          <xdr:rowOff>76200</xdr:rowOff>
        </xdr:from>
        <xdr:to>
          <xdr:col>27</xdr:col>
          <xdr:colOff>428625</xdr:colOff>
          <xdr:row>65</xdr:row>
          <xdr:rowOff>333375</xdr:rowOff>
        </xdr:to>
        <xdr:sp macro="" textlink="">
          <xdr:nvSpPr>
            <xdr:cNvPr id="19567" name="Option Button 111" hidden="1">
              <a:extLst>
                <a:ext uri="{63B3BB69-23CF-44E3-9099-C40C66FF867C}">
                  <a14:compatExt spid="_x0000_s19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65</xdr:row>
          <xdr:rowOff>76200</xdr:rowOff>
        </xdr:from>
        <xdr:to>
          <xdr:col>28</xdr:col>
          <xdr:colOff>428625</xdr:colOff>
          <xdr:row>65</xdr:row>
          <xdr:rowOff>333375</xdr:rowOff>
        </xdr:to>
        <xdr:sp macro="" textlink="">
          <xdr:nvSpPr>
            <xdr:cNvPr id="19568" name="Option Button 112" hidden="1">
              <a:extLst>
                <a:ext uri="{63B3BB69-23CF-44E3-9099-C40C66FF867C}">
                  <a14:compatExt spid="_x0000_s19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66</xdr:row>
          <xdr:rowOff>76200</xdr:rowOff>
        </xdr:from>
        <xdr:to>
          <xdr:col>26</xdr:col>
          <xdr:colOff>428625</xdr:colOff>
          <xdr:row>66</xdr:row>
          <xdr:rowOff>333375</xdr:rowOff>
        </xdr:to>
        <xdr:sp macro="" textlink="">
          <xdr:nvSpPr>
            <xdr:cNvPr id="19569" name="Option Button 113" hidden="1">
              <a:extLst>
                <a:ext uri="{63B3BB69-23CF-44E3-9099-C40C66FF867C}">
                  <a14:compatExt spid="_x0000_s19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66</xdr:row>
          <xdr:rowOff>76200</xdr:rowOff>
        </xdr:from>
        <xdr:to>
          <xdr:col>27</xdr:col>
          <xdr:colOff>428625</xdr:colOff>
          <xdr:row>66</xdr:row>
          <xdr:rowOff>333375</xdr:rowOff>
        </xdr:to>
        <xdr:sp macro="" textlink="">
          <xdr:nvSpPr>
            <xdr:cNvPr id="19570" name="Option Button 114" hidden="1">
              <a:extLst>
                <a:ext uri="{63B3BB69-23CF-44E3-9099-C40C66FF867C}">
                  <a14:compatExt spid="_x0000_s19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66</xdr:row>
          <xdr:rowOff>76200</xdr:rowOff>
        </xdr:from>
        <xdr:to>
          <xdr:col>28</xdr:col>
          <xdr:colOff>428625</xdr:colOff>
          <xdr:row>66</xdr:row>
          <xdr:rowOff>333375</xdr:rowOff>
        </xdr:to>
        <xdr:sp macro="" textlink="">
          <xdr:nvSpPr>
            <xdr:cNvPr id="19571" name="Option Button 115" hidden="1">
              <a:extLst>
                <a:ext uri="{63B3BB69-23CF-44E3-9099-C40C66FF867C}">
                  <a14:compatExt spid="_x0000_s19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68</xdr:row>
          <xdr:rowOff>76200</xdr:rowOff>
        </xdr:from>
        <xdr:to>
          <xdr:col>26</xdr:col>
          <xdr:colOff>428625</xdr:colOff>
          <xdr:row>68</xdr:row>
          <xdr:rowOff>333375</xdr:rowOff>
        </xdr:to>
        <xdr:sp macro="" textlink="">
          <xdr:nvSpPr>
            <xdr:cNvPr id="19572" name="Option Button 116" hidden="1">
              <a:extLst>
                <a:ext uri="{63B3BB69-23CF-44E3-9099-C40C66FF867C}">
                  <a14:compatExt spid="_x0000_s19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67</xdr:row>
          <xdr:rowOff>76200</xdr:rowOff>
        </xdr:from>
        <xdr:to>
          <xdr:col>26</xdr:col>
          <xdr:colOff>428625</xdr:colOff>
          <xdr:row>67</xdr:row>
          <xdr:rowOff>333375</xdr:rowOff>
        </xdr:to>
        <xdr:sp macro="" textlink="">
          <xdr:nvSpPr>
            <xdr:cNvPr id="19573" name="Option Button 117" hidden="1">
              <a:extLst>
                <a:ext uri="{63B3BB69-23CF-44E3-9099-C40C66FF867C}">
                  <a14:compatExt spid="_x0000_s19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67</xdr:row>
          <xdr:rowOff>76200</xdr:rowOff>
        </xdr:from>
        <xdr:to>
          <xdr:col>27</xdr:col>
          <xdr:colOff>428625</xdr:colOff>
          <xdr:row>67</xdr:row>
          <xdr:rowOff>333375</xdr:rowOff>
        </xdr:to>
        <xdr:sp macro="" textlink="">
          <xdr:nvSpPr>
            <xdr:cNvPr id="19574" name="Option Button 118" hidden="1">
              <a:extLst>
                <a:ext uri="{63B3BB69-23CF-44E3-9099-C40C66FF867C}">
                  <a14:compatExt spid="_x0000_s19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67</xdr:row>
          <xdr:rowOff>76200</xdr:rowOff>
        </xdr:from>
        <xdr:to>
          <xdr:col>28</xdr:col>
          <xdr:colOff>428625</xdr:colOff>
          <xdr:row>67</xdr:row>
          <xdr:rowOff>333375</xdr:rowOff>
        </xdr:to>
        <xdr:sp macro="" textlink="">
          <xdr:nvSpPr>
            <xdr:cNvPr id="19575" name="Option Button 119" hidden="1">
              <a:extLst>
                <a:ext uri="{63B3BB69-23CF-44E3-9099-C40C66FF867C}">
                  <a14:compatExt spid="_x0000_s19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68</xdr:row>
          <xdr:rowOff>76200</xdr:rowOff>
        </xdr:from>
        <xdr:to>
          <xdr:col>27</xdr:col>
          <xdr:colOff>428625</xdr:colOff>
          <xdr:row>68</xdr:row>
          <xdr:rowOff>333375</xdr:rowOff>
        </xdr:to>
        <xdr:sp macro="" textlink="">
          <xdr:nvSpPr>
            <xdr:cNvPr id="19576" name="Option Button 120" hidden="1">
              <a:extLst>
                <a:ext uri="{63B3BB69-23CF-44E3-9099-C40C66FF867C}">
                  <a14:compatExt spid="_x0000_s19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68</xdr:row>
          <xdr:rowOff>76200</xdr:rowOff>
        </xdr:from>
        <xdr:to>
          <xdr:col>28</xdr:col>
          <xdr:colOff>428625</xdr:colOff>
          <xdr:row>68</xdr:row>
          <xdr:rowOff>333375</xdr:rowOff>
        </xdr:to>
        <xdr:sp macro="" textlink="">
          <xdr:nvSpPr>
            <xdr:cNvPr id="19577" name="Option Button 121" hidden="1">
              <a:extLst>
                <a:ext uri="{63B3BB69-23CF-44E3-9099-C40C66FF867C}">
                  <a14:compatExt spid="_x0000_s19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69</xdr:row>
          <xdr:rowOff>76200</xdr:rowOff>
        </xdr:from>
        <xdr:to>
          <xdr:col>26</xdr:col>
          <xdr:colOff>428625</xdr:colOff>
          <xdr:row>69</xdr:row>
          <xdr:rowOff>333375</xdr:rowOff>
        </xdr:to>
        <xdr:sp macro="" textlink="">
          <xdr:nvSpPr>
            <xdr:cNvPr id="19578" name="Option Button 122" hidden="1">
              <a:extLst>
                <a:ext uri="{63B3BB69-23CF-44E3-9099-C40C66FF867C}">
                  <a14:compatExt spid="_x0000_s19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69</xdr:row>
          <xdr:rowOff>76200</xdr:rowOff>
        </xdr:from>
        <xdr:to>
          <xdr:col>27</xdr:col>
          <xdr:colOff>428625</xdr:colOff>
          <xdr:row>69</xdr:row>
          <xdr:rowOff>333375</xdr:rowOff>
        </xdr:to>
        <xdr:sp macro="" textlink="">
          <xdr:nvSpPr>
            <xdr:cNvPr id="19579" name="Option Button 123" hidden="1">
              <a:extLst>
                <a:ext uri="{63B3BB69-23CF-44E3-9099-C40C66FF867C}">
                  <a14:compatExt spid="_x0000_s19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69</xdr:row>
          <xdr:rowOff>76200</xdr:rowOff>
        </xdr:from>
        <xdr:to>
          <xdr:col>28</xdr:col>
          <xdr:colOff>428625</xdr:colOff>
          <xdr:row>69</xdr:row>
          <xdr:rowOff>333375</xdr:rowOff>
        </xdr:to>
        <xdr:sp macro="" textlink="">
          <xdr:nvSpPr>
            <xdr:cNvPr id="19580" name="Option Button 124" hidden="1">
              <a:extLst>
                <a:ext uri="{63B3BB69-23CF-44E3-9099-C40C66FF867C}">
                  <a14:compatExt spid="_x0000_s19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70</xdr:row>
          <xdr:rowOff>76200</xdr:rowOff>
        </xdr:from>
        <xdr:to>
          <xdr:col>26</xdr:col>
          <xdr:colOff>428625</xdr:colOff>
          <xdr:row>70</xdr:row>
          <xdr:rowOff>333375</xdr:rowOff>
        </xdr:to>
        <xdr:sp macro="" textlink="">
          <xdr:nvSpPr>
            <xdr:cNvPr id="19581" name="Option Button 125" hidden="1">
              <a:extLst>
                <a:ext uri="{63B3BB69-23CF-44E3-9099-C40C66FF867C}">
                  <a14:compatExt spid="_x0000_s19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70</xdr:row>
          <xdr:rowOff>76200</xdr:rowOff>
        </xdr:from>
        <xdr:to>
          <xdr:col>27</xdr:col>
          <xdr:colOff>428625</xdr:colOff>
          <xdr:row>70</xdr:row>
          <xdr:rowOff>333375</xdr:rowOff>
        </xdr:to>
        <xdr:sp macro="" textlink="">
          <xdr:nvSpPr>
            <xdr:cNvPr id="19584" name="Option Button 128" hidden="1">
              <a:extLst>
                <a:ext uri="{63B3BB69-23CF-44E3-9099-C40C66FF867C}">
                  <a14:compatExt spid="_x0000_s19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70</xdr:row>
          <xdr:rowOff>76200</xdr:rowOff>
        </xdr:from>
        <xdr:to>
          <xdr:col>28</xdr:col>
          <xdr:colOff>428625</xdr:colOff>
          <xdr:row>70</xdr:row>
          <xdr:rowOff>333375</xdr:rowOff>
        </xdr:to>
        <xdr:sp macro="" textlink="">
          <xdr:nvSpPr>
            <xdr:cNvPr id="19585" name="Option Button 129" hidden="1">
              <a:extLst>
                <a:ext uri="{63B3BB69-23CF-44E3-9099-C40C66FF867C}">
                  <a14:compatExt spid="_x0000_s19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71</xdr:row>
          <xdr:rowOff>76200</xdr:rowOff>
        </xdr:from>
        <xdr:to>
          <xdr:col>26</xdr:col>
          <xdr:colOff>428625</xdr:colOff>
          <xdr:row>71</xdr:row>
          <xdr:rowOff>333375</xdr:rowOff>
        </xdr:to>
        <xdr:sp macro="" textlink="">
          <xdr:nvSpPr>
            <xdr:cNvPr id="19586" name="Option Button 130" hidden="1">
              <a:extLst>
                <a:ext uri="{63B3BB69-23CF-44E3-9099-C40C66FF867C}">
                  <a14:compatExt spid="_x0000_s19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71</xdr:row>
          <xdr:rowOff>76200</xdr:rowOff>
        </xdr:from>
        <xdr:to>
          <xdr:col>27</xdr:col>
          <xdr:colOff>428625</xdr:colOff>
          <xdr:row>71</xdr:row>
          <xdr:rowOff>333375</xdr:rowOff>
        </xdr:to>
        <xdr:sp macro="" textlink="">
          <xdr:nvSpPr>
            <xdr:cNvPr id="19587" name="Option Button 131" hidden="1">
              <a:extLst>
                <a:ext uri="{63B3BB69-23CF-44E3-9099-C40C66FF867C}">
                  <a14:compatExt spid="_x0000_s19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71</xdr:row>
          <xdr:rowOff>76200</xdr:rowOff>
        </xdr:from>
        <xdr:to>
          <xdr:col>28</xdr:col>
          <xdr:colOff>428625</xdr:colOff>
          <xdr:row>71</xdr:row>
          <xdr:rowOff>333375</xdr:rowOff>
        </xdr:to>
        <xdr:sp macro="" textlink="">
          <xdr:nvSpPr>
            <xdr:cNvPr id="19588" name="Option Button 132" hidden="1">
              <a:extLst>
                <a:ext uri="{63B3BB69-23CF-44E3-9099-C40C66FF867C}">
                  <a14:compatExt spid="_x0000_s19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73</xdr:row>
          <xdr:rowOff>76200</xdr:rowOff>
        </xdr:from>
        <xdr:to>
          <xdr:col>26</xdr:col>
          <xdr:colOff>428625</xdr:colOff>
          <xdr:row>73</xdr:row>
          <xdr:rowOff>333375</xdr:rowOff>
        </xdr:to>
        <xdr:sp macro="" textlink="">
          <xdr:nvSpPr>
            <xdr:cNvPr id="19589" name="Option Button 133" hidden="1">
              <a:extLst>
                <a:ext uri="{63B3BB69-23CF-44E3-9099-C40C66FF867C}">
                  <a14:compatExt spid="_x0000_s19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72</xdr:row>
          <xdr:rowOff>76200</xdr:rowOff>
        </xdr:from>
        <xdr:to>
          <xdr:col>26</xdr:col>
          <xdr:colOff>428625</xdr:colOff>
          <xdr:row>72</xdr:row>
          <xdr:rowOff>333375</xdr:rowOff>
        </xdr:to>
        <xdr:sp macro="" textlink="">
          <xdr:nvSpPr>
            <xdr:cNvPr id="19590" name="Option Button 134" hidden="1">
              <a:extLst>
                <a:ext uri="{63B3BB69-23CF-44E3-9099-C40C66FF867C}">
                  <a14:compatExt spid="_x0000_s19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72</xdr:row>
          <xdr:rowOff>76200</xdr:rowOff>
        </xdr:from>
        <xdr:to>
          <xdr:col>27</xdr:col>
          <xdr:colOff>428625</xdr:colOff>
          <xdr:row>72</xdr:row>
          <xdr:rowOff>333375</xdr:rowOff>
        </xdr:to>
        <xdr:sp macro="" textlink="">
          <xdr:nvSpPr>
            <xdr:cNvPr id="19591" name="Option Button 135" hidden="1">
              <a:extLst>
                <a:ext uri="{63B3BB69-23CF-44E3-9099-C40C66FF867C}">
                  <a14:compatExt spid="_x0000_s19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72</xdr:row>
          <xdr:rowOff>76200</xdr:rowOff>
        </xdr:from>
        <xdr:to>
          <xdr:col>28</xdr:col>
          <xdr:colOff>428625</xdr:colOff>
          <xdr:row>72</xdr:row>
          <xdr:rowOff>333375</xdr:rowOff>
        </xdr:to>
        <xdr:sp macro="" textlink="">
          <xdr:nvSpPr>
            <xdr:cNvPr id="19592" name="Option Button 136" hidden="1">
              <a:extLst>
                <a:ext uri="{63B3BB69-23CF-44E3-9099-C40C66FF867C}">
                  <a14:compatExt spid="_x0000_s19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73</xdr:row>
          <xdr:rowOff>76200</xdr:rowOff>
        </xdr:from>
        <xdr:to>
          <xdr:col>27</xdr:col>
          <xdr:colOff>428625</xdr:colOff>
          <xdr:row>73</xdr:row>
          <xdr:rowOff>333375</xdr:rowOff>
        </xdr:to>
        <xdr:sp macro="" textlink="">
          <xdr:nvSpPr>
            <xdr:cNvPr id="19593" name="Option Button 137" hidden="1">
              <a:extLst>
                <a:ext uri="{63B3BB69-23CF-44E3-9099-C40C66FF867C}">
                  <a14:compatExt spid="_x0000_s19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73</xdr:row>
          <xdr:rowOff>76200</xdr:rowOff>
        </xdr:from>
        <xdr:to>
          <xdr:col>28</xdr:col>
          <xdr:colOff>428625</xdr:colOff>
          <xdr:row>73</xdr:row>
          <xdr:rowOff>333375</xdr:rowOff>
        </xdr:to>
        <xdr:sp macro="" textlink="">
          <xdr:nvSpPr>
            <xdr:cNvPr id="19594" name="Option Button 138" hidden="1">
              <a:extLst>
                <a:ext uri="{63B3BB69-23CF-44E3-9099-C40C66FF867C}">
                  <a14:compatExt spid="_x0000_s19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74</xdr:row>
          <xdr:rowOff>76200</xdr:rowOff>
        </xdr:from>
        <xdr:to>
          <xdr:col>26</xdr:col>
          <xdr:colOff>428625</xdr:colOff>
          <xdr:row>74</xdr:row>
          <xdr:rowOff>333375</xdr:rowOff>
        </xdr:to>
        <xdr:sp macro="" textlink="">
          <xdr:nvSpPr>
            <xdr:cNvPr id="19595" name="Option Button 139" hidden="1">
              <a:extLst>
                <a:ext uri="{63B3BB69-23CF-44E3-9099-C40C66FF867C}">
                  <a14:compatExt spid="_x0000_s19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74</xdr:row>
          <xdr:rowOff>76200</xdr:rowOff>
        </xdr:from>
        <xdr:to>
          <xdr:col>27</xdr:col>
          <xdr:colOff>428625</xdr:colOff>
          <xdr:row>74</xdr:row>
          <xdr:rowOff>333375</xdr:rowOff>
        </xdr:to>
        <xdr:sp macro="" textlink="">
          <xdr:nvSpPr>
            <xdr:cNvPr id="19596" name="Option Button 140" hidden="1">
              <a:extLst>
                <a:ext uri="{63B3BB69-23CF-44E3-9099-C40C66FF867C}">
                  <a14:compatExt spid="_x0000_s19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74</xdr:row>
          <xdr:rowOff>76200</xdr:rowOff>
        </xdr:from>
        <xdr:to>
          <xdr:col>28</xdr:col>
          <xdr:colOff>428625</xdr:colOff>
          <xdr:row>74</xdr:row>
          <xdr:rowOff>333375</xdr:rowOff>
        </xdr:to>
        <xdr:sp macro="" textlink="">
          <xdr:nvSpPr>
            <xdr:cNvPr id="19597" name="Option Button 141" hidden="1">
              <a:extLst>
                <a:ext uri="{63B3BB69-23CF-44E3-9099-C40C66FF867C}">
                  <a14:compatExt spid="_x0000_s19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75</xdr:row>
          <xdr:rowOff>76200</xdr:rowOff>
        </xdr:from>
        <xdr:to>
          <xdr:col>26</xdr:col>
          <xdr:colOff>428625</xdr:colOff>
          <xdr:row>75</xdr:row>
          <xdr:rowOff>333375</xdr:rowOff>
        </xdr:to>
        <xdr:sp macro="" textlink="">
          <xdr:nvSpPr>
            <xdr:cNvPr id="19598" name="Option Button 142" hidden="1">
              <a:extLst>
                <a:ext uri="{63B3BB69-23CF-44E3-9099-C40C66FF867C}">
                  <a14:compatExt spid="_x0000_s19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75</xdr:row>
          <xdr:rowOff>76200</xdr:rowOff>
        </xdr:from>
        <xdr:to>
          <xdr:col>27</xdr:col>
          <xdr:colOff>428625</xdr:colOff>
          <xdr:row>75</xdr:row>
          <xdr:rowOff>333375</xdr:rowOff>
        </xdr:to>
        <xdr:sp macro="" textlink="">
          <xdr:nvSpPr>
            <xdr:cNvPr id="19599" name="Option Button 143" hidden="1">
              <a:extLst>
                <a:ext uri="{63B3BB69-23CF-44E3-9099-C40C66FF867C}">
                  <a14:compatExt spid="_x0000_s19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75</xdr:row>
          <xdr:rowOff>76200</xdr:rowOff>
        </xdr:from>
        <xdr:to>
          <xdr:col>28</xdr:col>
          <xdr:colOff>428625</xdr:colOff>
          <xdr:row>75</xdr:row>
          <xdr:rowOff>333375</xdr:rowOff>
        </xdr:to>
        <xdr:sp macro="" textlink="">
          <xdr:nvSpPr>
            <xdr:cNvPr id="19600" name="Option Button 144" hidden="1">
              <a:extLst>
                <a:ext uri="{63B3BB69-23CF-44E3-9099-C40C66FF867C}">
                  <a14:compatExt spid="_x0000_s19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76</xdr:row>
          <xdr:rowOff>76200</xdr:rowOff>
        </xdr:from>
        <xdr:to>
          <xdr:col>26</xdr:col>
          <xdr:colOff>428625</xdr:colOff>
          <xdr:row>76</xdr:row>
          <xdr:rowOff>333375</xdr:rowOff>
        </xdr:to>
        <xdr:sp macro="" textlink="">
          <xdr:nvSpPr>
            <xdr:cNvPr id="19601" name="Option Button 145" hidden="1">
              <a:extLst>
                <a:ext uri="{63B3BB69-23CF-44E3-9099-C40C66FF867C}">
                  <a14:compatExt spid="_x0000_s19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76</xdr:row>
          <xdr:rowOff>76200</xdr:rowOff>
        </xdr:from>
        <xdr:to>
          <xdr:col>27</xdr:col>
          <xdr:colOff>428625</xdr:colOff>
          <xdr:row>76</xdr:row>
          <xdr:rowOff>333375</xdr:rowOff>
        </xdr:to>
        <xdr:sp macro="" textlink="">
          <xdr:nvSpPr>
            <xdr:cNvPr id="19602" name="Option Button 146" hidden="1">
              <a:extLst>
                <a:ext uri="{63B3BB69-23CF-44E3-9099-C40C66FF867C}">
                  <a14:compatExt spid="_x0000_s19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76</xdr:row>
          <xdr:rowOff>76200</xdr:rowOff>
        </xdr:from>
        <xdr:to>
          <xdr:col>28</xdr:col>
          <xdr:colOff>428625</xdr:colOff>
          <xdr:row>76</xdr:row>
          <xdr:rowOff>333375</xdr:rowOff>
        </xdr:to>
        <xdr:sp macro="" textlink="">
          <xdr:nvSpPr>
            <xdr:cNvPr id="19603" name="Option Button 147" hidden="1">
              <a:extLst>
                <a:ext uri="{63B3BB69-23CF-44E3-9099-C40C66FF867C}">
                  <a14:compatExt spid="_x0000_s19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77</xdr:row>
          <xdr:rowOff>76200</xdr:rowOff>
        </xdr:from>
        <xdr:to>
          <xdr:col>26</xdr:col>
          <xdr:colOff>428625</xdr:colOff>
          <xdr:row>77</xdr:row>
          <xdr:rowOff>333375</xdr:rowOff>
        </xdr:to>
        <xdr:sp macro="" textlink="">
          <xdr:nvSpPr>
            <xdr:cNvPr id="19604" name="Option Button 148" hidden="1">
              <a:extLst>
                <a:ext uri="{63B3BB69-23CF-44E3-9099-C40C66FF867C}">
                  <a14:compatExt spid="_x0000_s19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77</xdr:row>
          <xdr:rowOff>76200</xdr:rowOff>
        </xdr:from>
        <xdr:to>
          <xdr:col>27</xdr:col>
          <xdr:colOff>428625</xdr:colOff>
          <xdr:row>77</xdr:row>
          <xdr:rowOff>333375</xdr:rowOff>
        </xdr:to>
        <xdr:sp macro="" textlink="">
          <xdr:nvSpPr>
            <xdr:cNvPr id="19605" name="Option Button 149" hidden="1">
              <a:extLst>
                <a:ext uri="{63B3BB69-23CF-44E3-9099-C40C66FF867C}">
                  <a14:compatExt spid="_x0000_s19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77</xdr:row>
          <xdr:rowOff>76200</xdr:rowOff>
        </xdr:from>
        <xdr:to>
          <xdr:col>28</xdr:col>
          <xdr:colOff>428625</xdr:colOff>
          <xdr:row>77</xdr:row>
          <xdr:rowOff>333375</xdr:rowOff>
        </xdr:to>
        <xdr:sp macro="" textlink="">
          <xdr:nvSpPr>
            <xdr:cNvPr id="19606" name="Option Button 150" hidden="1">
              <a:extLst>
                <a:ext uri="{63B3BB69-23CF-44E3-9099-C40C66FF867C}">
                  <a14:compatExt spid="_x0000_s19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171450</xdr:colOff>
          <xdr:row>78</xdr:row>
          <xdr:rowOff>76200</xdr:rowOff>
        </xdr:from>
        <xdr:to>
          <xdr:col>26</xdr:col>
          <xdr:colOff>428625</xdr:colOff>
          <xdr:row>78</xdr:row>
          <xdr:rowOff>333375</xdr:rowOff>
        </xdr:to>
        <xdr:sp macro="" textlink="">
          <xdr:nvSpPr>
            <xdr:cNvPr id="19607" name="Option Button 151" hidden="1">
              <a:extLst>
                <a:ext uri="{63B3BB69-23CF-44E3-9099-C40C66FF867C}">
                  <a14:compatExt spid="_x0000_s19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78</xdr:row>
          <xdr:rowOff>76200</xdr:rowOff>
        </xdr:from>
        <xdr:to>
          <xdr:col>27</xdr:col>
          <xdr:colOff>428625</xdr:colOff>
          <xdr:row>78</xdr:row>
          <xdr:rowOff>333375</xdr:rowOff>
        </xdr:to>
        <xdr:sp macro="" textlink="">
          <xdr:nvSpPr>
            <xdr:cNvPr id="19608" name="Option Button 152" hidden="1">
              <a:extLst>
                <a:ext uri="{63B3BB69-23CF-44E3-9099-C40C66FF867C}">
                  <a14:compatExt spid="_x0000_s19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171450</xdr:colOff>
          <xdr:row>78</xdr:row>
          <xdr:rowOff>76200</xdr:rowOff>
        </xdr:from>
        <xdr:to>
          <xdr:col>28</xdr:col>
          <xdr:colOff>428625</xdr:colOff>
          <xdr:row>78</xdr:row>
          <xdr:rowOff>333375</xdr:rowOff>
        </xdr:to>
        <xdr:sp macro="" textlink="">
          <xdr:nvSpPr>
            <xdr:cNvPr id="19609" name="Option Button 153" hidden="1">
              <a:extLst>
                <a:ext uri="{63B3BB69-23CF-44E3-9099-C40C66FF867C}">
                  <a14:compatExt spid="_x0000_s19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219075</xdr:colOff>
          <xdr:row>59</xdr:row>
          <xdr:rowOff>47625</xdr:rowOff>
        </xdr:from>
        <xdr:to>
          <xdr:col>16</xdr:col>
          <xdr:colOff>476250</xdr:colOff>
          <xdr:row>59</xdr:row>
          <xdr:rowOff>314325</xdr:rowOff>
        </xdr:to>
        <xdr:sp macro="" textlink="">
          <xdr:nvSpPr>
            <xdr:cNvPr id="19612" name="Check Box 156" hidden="1">
              <a:extLst>
                <a:ext uri="{63B3BB69-23CF-44E3-9099-C40C66FF867C}">
                  <a14:compatExt spid="_x0000_s19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142875</xdr:colOff>
          <xdr:row>59</xdr:row>
          <xdr:rowOff>47625</xdr:rowOff>
        </xdr:from>
        <xdr:to>
          <xdr:col>20</xdr:col>
          <xdr:colOff>428625</xdr:colOff>
          <xdr:row>59</xdr:row>
          <xdr:rowOff>314325</xdr:rowOff>
        </xdr:to>
        <xdr:sp macro="" textlink="">
          <xdr:nvSpPr>
            <xdr:cNvPr id="19613" name="Check Box 157" hidden="1">
              <a:extLst>
                <a:ext uri="{63B3BB69-23CF-44E3-9099-C40C66FF867C}">
                  <a14:compatExt spid="_x0000_s19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74</xdr:row>
          <xdr:rowOff>95250</xdr:rowOff>
        </xdr:from>
        <xdr:to>
          <xdr:col>11</xdr:col>
          <xdr:colOff>428625</xdr:colOff>
          <xdr:row>74</xdr:row>
          <xdr:rowOff>333375</xdr:rowOff>
        </xdr:to>
        <xdr:sp macro="" textlink="">
          <xdr:nvSpPr>
            <xdr:cNvPr id="19617" name="Check Box 161" hidden="1">
              <a:extLst>
                <a:ext uri="{63B3BB69-23CF-44E3-9099-C40C66FF867C}">
                  <a14:compatExt spid="_x0000_s19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75</xdr:row>
          <xdr:rowOff>95250</xdr:rowOff>
        </xdr:from>
        <xdr:to>
          <xdr:col>11</xdr:col>
          <xdr:colOff>428625</xdr:colOff>
          <xdr:row>75</xdr:row>
          <xdr:rowOff>333375</xdr:rowOff>
        </xdr:to>
        <xdr:sp macro="" textlink="">
          <xdr:nvSpPr>
            <xdr:cNvPr id="19618" name="Check Box 162" hidden="1">
              <a:extLst>
                <a:ext uri="{63B3BB69-23CF-44E3-9099-C40C66FF867C}">
                  <a14:compatExt spid="_x0000_s19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69</xdr:row>
          <xdr:rowOff>95250</xdr:rowOff>
        </xdr:from>
        <xdr:to>
          <xdr:col>11</xdr:col>
          <xdr:colOff>428625</xdr:colOff>
          <xdr:row>69</xdr:row>
          <xdr:rowOff>333375</xdr:rowOff>
        </xdr:to>
        <xdr:sp macro="" textlink="">
          <xdr:nvSpPr>
            <xdr:cNvPr id="19619" name="Check Box 163" hidden="1">
              <a:extLst>
                <a:ext uri="{63B3BB69-23CF-44E3-9099-C40C66FF867C}">
                  <a14:compatExt spid="_x0000_s19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70</xdr:row>
          <xdr:rowOff>95250</xdr:rowOff>
        </xdr:from>
        <xdr:to>
          <xdr:col>11</xdr:col>
          <xdr:colOff>428625</xdr:colOff>
          <xdr:row>70</xdr:row>
          <xdr:rowOff>333375</xdr:rowOff>
        </xdr:to>
        <xdr:sp macro="" textlink="">
          <xdr:nvSpPr>
            <xdr:cNvPr id="19620" name="Check Box 164" hidden="1">
              <a:extLst>
                <a:ext uri="{63B3BB69-23CF-44E3-9099-C40C66FF867C}">
                  <a14:compatExt spid="_x0000_s19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65</xdr:row>
          <xdr:rowOff>95250</xdr:rowOff>
        </xdr:from>
        <xdr:to>
          <xdr:col>11</xdr:col>
          <xdr:colOff>428625</xdr:colOff>
          <xdr:row>65</xdr:row>
          <xdr:rowOff>333375</xdr:rowOff>
        </xdr:to>
        <xdr:sp macro="" textlink="">
          <xdr:nvSpPr>
            <xdr:cNvPr id="19621" name="Check Box 165" hidden="1">
              <a:extLst>
                <a:ext uri="{63B3BB69-23CF-44E3-9099-C40C66FF867C}">
                  <a14:compatExt spid="_x0000_s19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64</xdr:row>
          <xdr:rowOff>95250</xdr:rowOff>
        </xdr:from>
        <xdr:to>
          <xdr:col>11</xdr:col>
          <xdr:colOff>428625</xdr:colOff>
          <xdr:row>64</xdr:row>
          <xdr:rowOff>333375</xdr:rowOff>
        </xdr:to>
        <xdr:sp macro="" textlink="">
          <xdr:nvSpPr>
            <xdr:cNvPr id="19622" name="Check Box 166" hidden="1">
              <a:extLst>
                <a:ext uri="{63B3BB69-23CF-44E3-9099-C40C66FF867C}">
                  <a14:compatExt spid="_x0000_s19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63</xdr:row>
          <xdr:rowOff>95250</xdr:rowOff>
        </xdr:from>
        <xdr:to>
          <xdr:col>11</xdr:col>
          <xdr:colOff>428625</xdr:colOff>
          <xdr:row>63</xdr:row>
          <xdr:rowOff>333375</xdr:rowOff>
        </xdr:to>
        <xdr:sp macro="" textlink="">
          <xdr:nvSpPr>
            <xdr:cNvPr id="19623" name="Check Box 167" hidden="1">
              <a:extLst>
                <a:ext uri="{63B3BB69-23CF-44E3-9099-C40C66FF867C}">
                  <a14:compatExt spid="_x0000_s19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323850</xdr:colOff>
          <xdr:row>9</xdr:row>
          <xdr:rowOff>228600</xdr:rowOff>
        </xdr:from>
        <xdr:to>
          <xdr:col>21</xdr:col>
          <xdr:colOff>133350</xdr:colOff>
          <xdr:row>11</xdr:row>
          <xdr:rowOff>247650</xdr:rowOff>
        </xdr:to>
        <xdr:sp macro="" textlink="">
          <xdr:nvSpPr>
            <xdr:cNvPr id="19624" name="Group Box 168" hidden="1">
              <a:extLst>
                <a:ext uri="{63B3BB69-23CF-44E3-9099-C40C66FF867C}">
                  <a14:compatExt spid="_x0000_s19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63</xdr:row>
          <xdr:rowOff>47625</xdr:rowOff>
        </xdr:from>
        <xdr:to>
          <xdr:col>5</xdr:col>
          <xdr:colOff>95250</xdr:colOff>
          <xdr:row>64</xdr:row>
          <xdr:rowOff>47625</xdr:rowOff>
        </xdr:to>
        <xdr:sp macro="" textlink="">
          <xdr:nvSpPr>
            <xdr:cNvPr id="19626" name="Group Box 170" hidden="1">
              <a:extLst>
                <a:ext uri="{63B3BB69-23CF-44E3-9099-C40C66FF867C}">
                  <a14:compatExt spid="_x0000_s19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64</xdr:row>
          <xdr:rowOff>47625</xdr:rowOff>
        </xdr:from>
        <xdr:to>
          <xdr:col>5</xdr:col>
          <xdr:colOff>95250</xdr:colOff>
          <xdr:row>65</xdr:row>
          <xdr:rowOff>47625</xdr:rowOff>
        </xdr:to>
        <xdr:sp macro="" textlink="">
          <xdr:nvSpPr>
            <xdr:cNvPr id="19627" name="Group Box 171" hidden="1">
              <a:extLst>
                <a:ext uri="{63B3BB69-23CF-44E3-9099-C40C66FF867C}">
                  <a14:compatExt spid="_x0000_s19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65</xdr:row>
          <xdr:rowOff>47625</xdr:rowOff>
        </xdr:from>
        <xdr:to>
          <xdr:col>5</xdr:col>
          <xdr:colOff>95250</xdr:colOff>
          <xdr:row>66</xdr:row>
          <xdr:rowOff>47625</xdr:rowOff>
        </xdr:to>
        <xdr:sp macro="" textlink="">
          <xdr:nvSpPr>
            <xdr:cNvPr id="19628" name="Group Box 172" hidden="1">
              <a:extLst>
                <a:ext uri="{63B3BB69-23CF-44E3-9099-C40C66FF867C}">
                  <a14:compatExt spid="_x0000_s19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66</xdr:row>
          <xdr:rowOff>47625</xdr:rowOff>
        </xdr:from>
        <xdr:to>
          <xdr:col>5</xdr:col>
          <xdr:colOff>95250</xdr:colOff>
          <xdr:row>67</xdr:row>
          <xdr:rowOff>47625</xdr:rowOff>
        </xdr:to>
        <xdr:sp macro="" textlink="">
          <xdr:nvSpPr>
            <xdr:cNvPr id="19629" name="Group Box 173" hidden="1">
              <a:extLst>
                <a:ext uri="{63B3BB69-23CF-44E3-9099-C40C66FF867C}">
                  <a14:compatExt spid="_x0000_s19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67</xdr:row>
          <xdr:rowOff>47625</xdr:rowOff>
        </xdr:from>
        <xdr:to>
          <xdr:col>5</xdr:col>
          <xdr:colOff>95250</xdr:colOff>
          <xdr:row>68</xdr:row>
          <xdr:rowOff>47625</xdr:rowOff>
        </xdr:to>
        <xdr:sp macro="" textlink="">
          <xdr:nvSpPr>
            <xdr:cNvPr id="19630" name="Group Box 174" hidden="1">
              <a:extLst>
                <a:ext uri="{63B3BB69-23CF-44E3-9099-C40C66FF867C}">
                  <a14:compatExt spid="_x0000_s19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68</xdr:row>
          <xdr:rowOff>47625</xdr:rowOff>
        </xdr:from>
        <xdr:to>
          <xdr:col>5</xdr:col>
          <xdr:colOff>95250</xdr:colOff>
          <xdr:row>69</xdr:row>
          <xdr:rowOff>47625</xdr:rowOff>
        </xdr:to>
        <xdr:sp macro="" textlink="">
          <xdr:nvSpPr>
            <xdr:cNvPr id="19631" name="Group Box 175" hidden="1">
              <a:extLst>
                <a:ext uri="{63B3BB69-23CF-44E3-9099-C40C66FF867C}">
                  <a14:compatExt spid="_x0000_s19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69</xdr:row>
          <xdr:rowOff>238125</xdr:rowOff>
        </xdr:from>
        <xdr:to>
          <xdr:col>5</xdr:col>
          <xdr:colOff>95250</xdr:colOff>
          <xdr:row>70</xdr:row>
          <xdr:rowOff>238125</xdr:rowOff>
        </xdr:to>
        <xdr:sp macro="" textlink="">
          <xdr:nvSpPr>
            <xdr:cNvPr id="19632" name="Group Box 176" hidden="1">
              <a:extLst>
                <a:ext uri="{63B3BB69-23CF-44E3-9099-C40C66FF867C}">
                  <a14:compatExt spid="_x0000_s19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71</xdr:row>
          <xdr:rowOff>47625</xdr:rowOff>
        </xdr:from>
        <xdr:to>
          <xdr:col>5</xdr:col>
          <xdr:colOff>95250</xdr:colOff>
          <xdr:row>72</xdr:row>
          <xdr:rowOff>47625</xdr:rowOff>
        </xdr:to>
        <xdr:sp macro="" textlink="">
          <xdr:nvSpPr>
            <xdr:cNvPr id="19633" name="Group Box 177" hidden="1">
              <a:extLst>
                <a:ext uri="{63B3BB69-23CF-44E3-9099-C40C66FF867C}">
                  <a14:compatExt spid="_x0000_s19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72</xdr:row>
          <xdr:rowOff>47625</xdr:rowOff>
        </xdr:from>
        <xdr:to>
          <xdr:col>5</xdr:col>
          <xdr:colOff>95250</xdr:colOff>
          <xdr:row>73</xdr:row>
          <xdr:rowOff>47625</xdr:rowOff>
        </xdr:to>
        <xdr:sp macro="" textlink="">
          <xdr:nvSpPr>
            <xdr:cNvPr id="19634" name="Group Box 178" hidden="1">
              <a:extLst>
                <a:ext uri="{63B3BB69-23CF-44E3-9099-C40C66FF867C}">
                  <a14:compatExt spid="_x0000_s19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73</xdr:row>
          <xdr:rowOff>47625</xdr:rowOff>
        </xdr:from>
        <xdr:to>
          <xdr:col>5</xdr:col>
          <xdr:colOff>95250</xdr:colOff>
          <xdr:row>74</xdr:row>
          <xdr:rowOff>47625</xdr:rowOff>
        </xdr:to>
        <xdr:sp macro="" textlink="">
          <xdr:nvSpPr>
            <xdr:cNvPr id="19635" name="Group Box 179" hidden="1">
              <a:extLst>
                <a:ext uri="{63B3BB69-23CF-44E3-9099-C40C66FF867C}">
                  <a14:compatExt spid="_x0000_s19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74</xdr:row>
          <xdr:rowOff>47625</xdr:rowOff>
        </xdr:from>
        <xdr:to>
          <xdr:col>5</xdr:col>
          <xdr:colOff>95250</xdr:colOff>
          <xdr:row>75</xdr:row>
          <xdr:rowOff>47625</xdr:rowOff>
        </xdr:to>
        <xdr:sp macro="" textlink="">
          <xdr:nvSpPr>
            <xdr:cNvPr id="19636" name="Group Box 180" hidden="1">
              <a:extLst>
                <a:ext uri="{63B3BB69-23CF-44E3-9099-C40C66FF867C}">
                  <a14:compatExt spid="_x0000_s19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75</xdr:row>
          <xdr:rowOff>47625</xdr:rowOff>
        </xdr:from>
        <xdr:to>
          <xdr:col>5</xdr:col>
          <xdr:colOff>95250</xdr:colOff>
          <xdr:row>76</xdr:row>
          <xdr:rowOff>47625</xdr:rowOff>
        </xdr:to>
        <xdr:sp macro="" textlink="">
          <xdr:nvSpPr>
            <xdr:cNvPr id="19637" name="Group Box 181" hidden="1">
              <a:extLst>
                <a:ext uri="{63B3BB69-23CF-44E3-9099-C40C66FF867C}">
                  <a14:compatExt spid="_x0000_s19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76</xdr:row>
          <xdr:rowOff>47625</xdr:rowOff>
        </xdr:from>
        <xdr:to>
          <xdr:col>5</xdr:col>
          <xdr:colOff>95250</xdr:colOff>
          <xdr:row>77</xdr:row>
          <xdr:rowOff>47625</xdr:rowOff>
        </xdr:to>
        <xdr:sp macro="" textlink="">
          <xdr:nvSpPr>
            <xdr:cNvPr id="19638" name="Group Box 182" hidden="1">
              <a:extLst>
                <a:ext uri="{63B3BB69-23CF-44E3-9099-C40C66FF867C}">
                  <a14:compatExt spid="_x0000_s19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77</xdr:row>
          <xdr:rowOff>47625</xdr:rowOff>
        </xdr:from>
        <xdr:to>
          <xdr:col>5</xdr:col>
          <xdr:colOff>95250</xdr:colOff>
          <xdr:row>78</xdr:row>
          <xdr:rowOff>47625</xdr:rowOff>
        </xdr:to>
        <xdr:sp macro="" textlink="">
          <xdr:nvSpPr>
            <xdr:cNvPr id="19639" name="Group Box 183" hidden="1">
              <a:extLst>
                <a:ext uri="{63B3BB69-23CF-44E3-9099-C40C66FF867C}">
                  <a14:compatExt spid="_x0000_s19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78</xdr:row>
          <xdr:rowOff>47625</xdr:rowOff>
        </xdr:from>
        <xdr:to>
          <xdr:col>5</xdr:col>
          <xdr:colOff>95250</xdr:colOff>
          <xdr:row>79</xdr:row>
          <xdr:rowOff>47625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79</xdr:row>
          <xdr:rowOff>47625</xdr:rowOff>
        </xdr:from>
        <xdr:to>
          <xdr:col>5</xdr:col>
          <xdr:colOff>95250</xdr:colOff>
          <xdr:row>80</xdr:row>
          <xdr:rowOff>47625</xdr:rowOff>
        </xdr:to>
        <xdr:sp macro="" textlink="">
          <xdr:nvSpPr>
            <xdr:cNvPr id="19641" name="Group Box 185" hidden="1">
              <a:extLst>
                <a:ext uri="{63B3BB69-23CF-44E3-9099-C40C66FF867C}">
                  <a14:compatExt spid="_x0000_s19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89</xdr:row>
          <xdr:rowOff>142875</xdr:rowOff>
        </xdr:from>
        <xdr:to>
          <xdr:col>1</xdr:col>
          <xdr:colOff>428625</xdr:colOff>
          <xdr:row>89</xdr:row>
          <xdr:rowOff>381000</xdr:rowOff>
        </xdr:to>
        <xdr:sp macro="" textlink="">
          <xdr:nvSpPr>
            <xdr:cNvPr id="19658" name="Check Box 202" hidden="1">
              <a:extLst>
                <a:ext uri="{63B3BB69-23CF-44E3-9099-C40C66FF867C}">
                  <a14:compatExt spid="_x0000_s19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90</xdr:row>
          <xdr:rowOff>142875</xdr:rowOff>
        </xdr:from>
        <xdr:to>
          <xdr:col>1</xdr:col>
          <xdr:colOff>428625</xdr:colOff>
          <xdr:row>90</xdr:row>
          <xdr:rowOff>381000</xdr:rowOff>
        </xdr:to>
        <xdr:sp macro="" textlink="">
          <xdr:nvSpPr>
            <xdr:cNvPr id="19680" name="Check Box 224" hidden="1">
              <a:extLst>
                <a:ext uri="{63B3BB69-23CF-44E3-9099-C40C66FF867C}">
                  <a14:compatExt spid="_x0000_s19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91</xdr:row>
          <xdr:rowOff>142875</xdr:rowOff>
        </xdr:from>
        <xdr:to>
          <xdr:col>1</xdr:col>
          <xdr:colOff>428625</xdr:colOff>
          <xdr:row>91</xdr:row>
          <xdr:rowOff>381000</xdr:rowOff>
        </xdr:to>
        <xdr:sp macro="" textlink="">
          <xdr:nvSpPr>
            <xdr:cNvPr id="19681" name="Check Box 225" hidden="1">
              <a:extLst>
                <a:ext uri="{63B3BB69-23CF-44E3-9099-C40C66FF867C}">
                  <a14:compatExt spid="_x0000_s19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92</xdr:row>
          <xdr:rowOff>142875</xdr:rowOff>
        </xdr:from>
        <xdr:to>
          <xdr:col>1</xdr:col>
          <xdr:colOff>428625</xdr:colOff>
          <xdr:row>92</xdr:row>
          <xdr:rowOff>381000</xdr:rowOff>
        </xdr:to>
        <xdr:sp macro="" textlink="">
          <xdr:nvSpPr>
            <xdr:cNvPr id="19682" name="Check Box 226" hidden="1">
              <a:extLst>
                <a:ext uri="{63B3BB69-23CF-44E3-9099-C40C66FF867C}">
                  <a14:compatExt spid="_x0000_s19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93</xdr:row>
          <xdr:rowOff>142875</xdr:rowOff>
        </xdr:from>
        <xdr:to>
          <xdr:col>1</xdr:col>
          <xdr:colOff>428625</xdr:colOff>
          <xdr:row>93</xdr:row>
          <xdr:rowOff>381000</xdr:rowOff>
        </xdr:to>
        <xdr:sp macro="" textlink="">
          <xdr:nvSpPr>
            <xdr:cNvPr id="19683" name="Check Box 227" hidden="1">
              <a:extLst>
                <a:ext uri="{63B3BB69-23CF-44E3-9099-C40C66FF867C}">
                  <a14:compatExt spid="_x0000_s19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94</xdr:row>
          <xdr:rowOff>142875</xdr:rowOff>
        </xdr:from>
        <xdr:to>
          <xdr:col>1</xdr:col>
          <xdr:colOff>428625</xdr:colOff>
          <xdr:row>94</xdr:row>
          <xdr:rowOff>381000</xdr:rowOff>
        </xdr:to>
        <xdr:sp macro="" textlink="">
          <xdr:nvSpPr>
            <xdr:cNvPr id="19685" name="Check Box 229" hidden="1">
              <a:extLst>
                <a:ext uri="{63B3BB69-23CF-44E3-9099-C40C66FF867C}">
                  <a14:compatExt spid="_x0000_s19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95</xdr:row>
          <xdr:rowOff>142875</xdr:rowOff>
        </xdr:from>
        <xdr:to>
          <xdr:col>1</xdr:col>
          <xdr:colOff>428625</xdr:colOff>
          <xdr:row>95</xdr:row>
          <xdr:rowOff>381000</xdr:rowOff>
        </xdr:to>
        <xdr:sp macro="" textlink="">
          <xdr:nvSpPr>
            <xdr:cNvPr id="19686" name="Check Box 230" hidden="1">
              <a:extLst>
                <a:ext uri="{63B3BB69-23CF-44E3-9099-C40C66FF867C}">
                  <a14:compatExt spid="_x0000_s19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96</xdr:row>
          <xdr:rowOff>142875</xdr:rowOff>
        </xdr:from>
        <xdr:to>
          <xdr:col>1</xdr:col>
          <xdr:colOff>428625</xdr:colOff>
          <xdr:row>96</xdr:row>
          <xdr:rowOff>381000</xdr:rowOff>
        </xdr:to>
        <xdr:sp macro="" textlink="">
          <xdr:nvSpPr>
            <xdr:cNvPr id="19687" name="Check Box 231" hidden="1">
              <a:extLst>
                <a:ext uri="{63B3BB69-23CF-44E3-9099-C40C66FF867C}">
                  <a14:compatExt spid="_x0000_s19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97</xdr:row>
          <xdr:rowOff>142875</xdr:rowOff>
        </xdr:from>
        <xdr:to>
          <xdr:col>1</xdr:col>
          <xdr:colOff>428625</xdr:colOff>
          <xdr:row>97</xdr:row>
          <xdr:rowOff>381000</xdr:rowOff>
        </xdr:to>
        <xdr:sp macro="" textlink="">
          <xdr:nvSpPr>
            <xdr:cNvPr id="19688" name="Check Box 232" hidden="1">
              <a:extLst>
                <a:ext uri="{63B3BB69-23CF-44E3-9099-C40C66FF867C}">
                  <a14:compatExt spid="_x0000_s19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98</xdr:row>
          <xdr:rowOff>142875</xdr:rowOff>
        </xdr:from>
        <xdr:to>
          <xdr:col>1</xdr:col>
          <xdr:colOff>428625</xdr:colOff>
          <xdr:row>98</xdr:row>
          <xdr:rowOff>381000</xdr:rowOff>
        </xdr:to>
        <xdr:sp macro="" textlink="">
          <xdr:nvSpPr>
            <xdr:cNvPr id="19689" name="Check Box 233" hidden="1">
              <a:extLst>
                <a:ext uri="{63B3BB69-23CF-44E3-9099-C40C66FF867C}">
                  <a14:compatExt spid="_x0000_s19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99</xdr:row>
          <xdr:rowOff>142875</xdr:rowOff>
        </xdr:from>
        <xdr:to>
          <xdr:col>1</xdr:col>
          <xdr:colOff>428625</xdr:colOff>
          <xdr:row>99</xdr:row>
          <xdr:rowOff>381000</xdr:rowOff>
        </xdr:to>
        <xdr:sp macro="" textlink="">
          <xdr:nvSpPr>
            <xdr:cNvPr id="19690" name="Check Box 234" hidden="1">
              <a:extLst>
                <a:ext uri="{63B3BB69-23CF-44E3-9099-C40C66FF867C}">
                  <a14:compatExt spid="_x0000_s19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100</xdr:row>
          <xdr:rowOff>142875</xdr:rowOff>
        </xdr:from>
        <xdr:to>
          <xdr:col>1</xdr:col>
          <xdr:colOff>428625</xdr:colOff>
          <xdr:row>100</xdr:row>
          <xdr:rowOff>381000</xdr:rowOff>
        </xdr:to>
        <xdr:sp macro="" textlink="">
          <xdr:nvSpPr>
            <xdr:cNvPr id="19691" name="Check Box 235" hidden="1">
              <a:extLst>
                <a:ext uri="{63B3BB69-23CF-44E3-9099-C40C66FF867C}">
                  <a14:compatExt spid="_x0000_s19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101</xdr:row>
          <xdr:rowOff>142875</xdr:rowOff>
        </xdr:from>
        <xdr:to>
          <xdr:col>1</xdr:col>
          <xdr:colOff>428625</xdr:colOff>
          <xdr:row>101</xdr:row>
          <xdr:rowOff>381000</xdr:rowOff>
        </xdr:to>
        <xdr:sp macro="" textlink="">
          <xdr:nvSpPr>
            <xdr:cNvPr id="19692" name="Check Box 236" hidden="1">
              <a:extLst>
                <a:ext uri="{63B3BB69-23CF-44E3-9099-C40C66FF867C}">
                  <a14:compatExt spid="_x0000_s19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102</xdr:row>
          <xdr:rowOff>142875</xdr:rowOff>
        </xdr:from>
        <xdr:to>
          <xdr:col>1</xdr:col>
          <xdr:colOff>428625</xdr:colOff>
          <xdr:row>102</xdr:row>
          <xdr:rowOff>381000</xdr:rowOff>
        </xdr:to>
        <xdr:sp macro="" textlink="">
          <xdr:nvSpPr>
            <xdr:cNvPr id="19693" name="Check Box 237" hidden="1">
              <a:extLst>
                <a:ext uri="{63B3BB69-23CF-44E3-9099-C40C66FF867C}">
                  <a14:compatExt spid="_x0000_s19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103</xdr:row>
          <xdr:rowOff>142875</xdr:rowOff>
        </xdr:from>
        <xdr:to>
          <xdr:col>1</xdr:col>
          <xdr:colOff>428625</xdr:colOff>
          <xdr:row>103</xdr:row>
          <xdr:rowOff>381000</xdr:rowOff>
        </xdr:to>
        <xdr:sp macro="" textlink="">
          <xdr:nvSpPr>
            <xdr:cNvPr id="19694" name="Check Box 238" hidden="1">
              <a:extLst>
                <a:ext uri="{63B3BB69-23CF-44E3-9099-C40C66FF867C}">
                  <a14:compatExt spid="_x0000_s19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104</xdr:row>
          <xdr:rowOff>142875</xdr:rowOff>
        </xdr:from>
        <xdr:to>
          <xdr:col>1</xdr:col>
          <xdr:colOff>428625</xdr:colOff>
          <xdr:row>104</xdr:row>
          <xdr:rowOff>381000</xdr:rowOff>
        </xdr:to>
        <xdr:sp macro="" textlink="">
          <xdr:nvSpPr>
            <xdr:cNvPr id="19695" name="Check Box 239" hidden="1">
              <a:extLst>
                <a:ext uri="{63B3BB69-23CF-44E3-9099-C40C66FF867C}">
                  <a14:compatExt spid="_x0000_s19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105</xdr:row>
          <xdr:rowOff>142875</xdr:rowOff>
        </xdr:from>
        <xdr:to>
          <xdr:col>1</xdr:col>
          <xdr:colOff>428625</xdr:colOff>
          <xdr:row>105</xdr:row>
          <xdr:rowOff>381000</xdr:rowOff>
        </xdr:to>
        <xdr:sp macro="" textlink="">
          <xdr:nvSpPr>
            <xdr:cNvPr id="19698" name="Check Box 242" hidden="1">
              <a:extLst>
                <a:ext uri="{63B3BB69-23CF-44E3-9099-C40C66FF867C}">
                  <a14:compatExt spid="_x0000_s1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106</xdr:row>
          <xdr:rowOff>142875</xdr:rowOff>
        </xdr:from>
        <xdr:to>
          <xdr:col>1</xdr:col>
          <xdr:colOff>428625</xdr:colOff>
          <xdr:row>106</xdr:row>
          <xdr:rowOff>381000</xdr:rowOff>
        </xdr:to>
        <xdr:sp macro="" textlink="">
          <xdr:nvSpPr>
            <xdr:cNvPr id="19699" name="Check Box 243" hidden="1">
              <a:extLst>
                <a:ext uri="{63B3BB69-23CF-44E3-9099-C40C66FF867C}">
                  <a14:compatExt spid="_x0000_s1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107</xdr:row>
          <xdr:rowOff>142875</xdr:rowOff>
        </xdr:from>
        <xdr:to>
          <xdr:col>1</xdr:col>
          <xdr:colOff>428625</xdr:colOff>
          <xdr:row>107</xdr:row>
          <xdr:rowOff>381000</xdr:rowOff>
        </xdr:to>
        <xdr:sp macro="" textlink="">
          <xdr:nvSpPr>
            <xdr:cNvPr id="19700" name="Check Box 244" hidden="1">
              <a:extLst>
                <a:ext uri="{63B3BB69-23CF-44E3-9099-C40C66FF867C}">
                  <a14:compatExt spid="_x0000_s1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108</xdr:row>
          <xdr:rowOff>142875</xdr:rowOff>
        </xdr:from>
        <xdr:to>
          <xdr:col>1</xdr:col>
          <xdr:colOff>428625</xdr:colOff>
          <xdr:row>108</xdr:row>
          <xdr:rowOff>381000</xdr:rowOff>
        </xdr:to>
        <xdr:sp macro="" textlink="">
          <xdr:nvSpPr>
            <xdr:cNvPr id="19701" name="Check Box 245" hidden="1">
              <a:extLst>
                <a:ext uri="{63B3BB69-23CF-44E3-9099-C40C66FF867C}">
                  <a14:compatExt spid="_x0000_s1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109</xdr:row>
          <xdr:rowOff>142875</xdr:rowOff>
        </xdr:from>
        <xdr:to>
          <xdr:col>1</xdr:col>
          <xdr:colOff>428625</xdr:colOff>
          <xdr:row>109</xdr:row>
          <xdr:rowOff>381000</xdr:rowOff>
        </xdr:to>
        <xdr:sp macro="" textlink="">
          <xdr:nvSpPr>
            <xdr:cNvPr id="19702" name="Check Box 246" hidden="1">
              <a:extLst>
                <a:ext uri="{63B3BB69-23CF-44E3-9099-C40C66FF867C}">
                  <a14:compatExt spid="_x0000_s1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110</xdr:row>
          <xdr:rowOff>142875</xdr:rowOff>
        </xdr:from>
        <xdr:to>
          <xdr:col>1</xdr:col>
          <xdr:colOff>428625</xdr:colOff>
          <xdr:row>110</xdr:row>
          <xdr:rowOff>381000</xdr:rowOff>
        </xdr:to>
        <xdr:sp macro="" textlink="">
          <xdr:nvSpPr>
            <xdr:cNvPr id="19703" name="Check Box 247" hidden="1">
              <a:extLst>
                <a:ext uri="{63B3BB69-23CF-44E3-9099-C40C66FF867C}">
                  <a14:compatExt spid="_x0000_s1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111</xdr:row>
          <xdr:rowOff>142875</xdr:rowOff>
        </xdr:from>
        <xdr:to>
          <xdr:col>1</xdr:col>
          <xdr:colOff>428625</xdr:colOff>
          <xdr:row>111</xdr:row>
          <xdr:rowOff>381000</xdr:rowOff>
        </xdr:to>
        <xdr:sp macro="" textlink="">
          <xdr:nvSpPr>
            <xdr:cNvPr id="19704" name="Check Box 248" hidden="1">
              <a:extLst>
                <a:ext uri="{63B3BB69-23CF-44E3-9099-C40C66FF867C}">
                  <a14:compatExt spid="_x0000_s1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112</xdr:row>
          <xdr:rowOff>142875</xdr:rowOff>
        </xdr:from>
        <xdr:to>
          <xdr:col>1</xdr:col>
          <xdr:colOff>428625</xdr:colOff>
          <xdr:row>112</xdr:row>
          <xdr:rowOff>381000</xdr:rowOff>
        </xdr:to>
        <xdr:sp macro="" textlink="">
          <xdr:nvSpPr>
            <xdr:cNvPr id="19705" name="Check Box 249" hidden="1">
              <a:extLst>
                <a:ext uri="{63B3BB69-23CF-44E3-9099-C40C66FF867C}">
                  <a14:compatExt spid="_x0000_s1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113</xdr:row>
          <xdr:rowOff>142875</xdr:rowOff>
        </xdr:from>
        <xdr:to>
          <xdr:col>1</xdr:col>
          <xdr:colOff>428625</xdr:colOff>
          <xdr:row>113</xdr:row>
          <xdr:rowOff>381000</xdr:rowOff>
        </xdr:to>
        <xdr:sp macro="" textlink="">
          <xdr:nvSpPr>
            <xdr:cNvPr id="19706" name="Check Box 250" hidden="1">
              <a:extLst>
                <a:ext uri="{63B3BB69-23CF-44E3-9099-C40C66FF867C}">
                  <a14:compatExt spid="_x0000_s1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114</xdr:row>
          <xdr:rowOff>142875</xdr:rowOff>
        </xdr:from>
        <xdr:to>
          <xdr:col>1</xdr:col>
          <xdr:colOff>428625</xdr:colOff>
          <xdr:row>114</xdr:row>
          <xdr:rowOff>381000</xdr:rowOff>
        </xdr:to>
        <xdr:sp macro="" textlink="">
          <xdr:nvSpPr>
            <xdr:cNvPr id="19707" name="Check Box 251" hidden="1">
              <a:extLst>
                <a:ext uri="{63B3BB69-23CF-44E3-9099-C40C66FF867C}">
                  <a14:compatExt spid="_x0000_s1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115</xdr:row>
          <xdr:rowOff>142875</xdr:rowOff>
        </xdr:from>
        <xdr:to>
          <xdr:col>1</xdr:col>
          <xdr:colOff>428625</xdr:colOff>
          <xdr:row>115</xdr:row>
          <xdr:rowOff>381000</xdr:rowOff>
        </xdr:to>
        <xdr:sp macro="" textlink="">
          <xdr:nvSpPr>
            <xdr:cNvPr id="19708" name="Check Box 252" hidden="1">
              <a:extLst>
                <a:ext uri="{63B3BB69-23CF-44E3-9099-C40C66FF867C}">
                  <a14:compatExt spid="_x0000_s1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116</xdr:row>
          <xdr:rowOff>142875</xdr:rowOff>
        </xdr:from>
        <xdr:to>
          <xdr:col>1</xdr:col>
          <xdr:colOff>428625</xdr:colOff>
          <xdr:row>116</xdr:row>
          <xdr:rowOff>381000</xdr:rowOff>
        </xdr:to>
        <xdr:sp macro="" textlink="">
          <xdr:nvSpPr>
            <xdr:cNvPr id="19709" name="Check Box 253" hidden="1">
              <a:extLst>
                <a:ext uri="{63B3BB69-23CF-44E3-9099-C40C66FF867C}">
                  <a14:compatExt spid="_x0000_s1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117</xdr:row>
          <xdr:rowOff>142875</xdr:rowOff>
        </xdr:from>
        <xdr:to>
          <xdr:col>1</xdr:col>
          <xdr:colOff>428625</xdr:colOff>
          <xdr:row>117</xdr:row>
          <xdr:rowOff>381000</xdr:rowOff>
        </xdr:to>
        <xdr:sp macro="" textlink="">
          <xdr:nvSpPr>
            <xdr:cNvPr id="19710" name="Check Box 254" hidden="1">
              <a:extLst>
                <a:ext uri="{63B3BB69-23CF-44E3-9099-C40C66FF867C}">
                  <a14:compatExt spid="_x0000_s1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118</xdr:row>
          <xdr:rowOff>142875</xdr:rowOff>
        </xdr:from>
        <xdr:to>
          <xdr:col>1</xdr:col>
          <xdr:colOff>428625</xdr:colOff>
          <xdr:row>118</xdr:row>
          <xdr:rowOff>381000</xdr:rowOff>
        </xdr:to>
        <xdr:sp macro="" textlink="">
          <xdr:nvSpPr>
            <xdr:cNvPr id="19711" name="Check Box 255" hidden="1">
              <a:extLst>
                <a:ext uri="{63B3BB69-23CF-44E3-9099-C40C66FF867C}">
                  <a14:compatExt spid="_x0000_s1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119</xdr:row>
          <xdr:rowOff>142875</xdr:rowOff>
        </xdr:from>
        <xdr:to>
          <xdr:col>1</xdr:col>
          <xdr:colOff>428625</xdr:colOff>
          <xdr:row>119</xdr:row>
          <xdr:rowOff>381000</xdr:rowOff>
        </xdr:to>
        <xdr:sp macro="" textlink="">
          <xdr:nvSpPr>
            <xdr:cNvPr id="19712" name="Check Box 256" hidden="1">
              <a:extLst>
                <a:ext uri="{63B3BB69-23CF-44E3-9099-C40C66FF867C}">
                  <a14:compatExt spid="_x0000_s1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120</xdr:row>
          <xdr:rowOff>142875</xdr:rowOff>
        </xdr:from>
        <xdr:to>
          <xdr:col>1</xdr:col>
          <xdr:colOff>428625</xdr:colOff>
          <xdr:row>120</xdr:row>
          <xdr:rowOff>381000</xdr:rowOff>
        </xdr:to>
        <xdr:sp macro="" textlink="">
          <xdr:nvSpPr>
            <xdr:cNvPr id="19713" name="Check Box 257" hidden="1">
              <a:extLst>
                <a:ext uri="{63B3BB69-23CF-44E3-9099-C40C66FF867C}">
                  <a14:compatExt spid="_x0000_s1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121</xdr:row>
          <xdr:rowOff>142875</xdr:rowOff>
        </xdr:from>
        <xdr:to>
          <xdr:col>1</xdr:col>
          <xdr:colOff>428625</xdr:colOff>
          <xdr:row>121</xdr:row>
          <xdr:rowOff>381000</xdr:rowOff>
        </xdr:to>
        <xdr:sp macro="" textlink="">
          <xdr:nvSpPr>
            <xdr:cNvPr id="19714" name="Check Box 258" hidden="1">
              <a:extLst>
                <a:ext uri="{63B3BB69-23CF-44E3-9099-C40C66FF867C}">
                  <a14:compatExt spid="_x0000_s1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122</xdr:row>
          <xdr:rowOff>142875</xdr:rowOff>
        </xdr:from>
        <xdr:to>
          <xdr:col>1</xdr:col>
          <xdr:colOff>428625</xdr:colOff>
          <xdr:row>122</xdr:row>
          <xdr:rowOff>381000</xdr:rowOff>
        </xdr:to>
        <xdr:sp macro="" textlink="">
          <xdr:nvSpPr>
            <xdr:cNvPr id="19715" name="Check Box 259" hidden="1">
              <a:extLst>
                <a:ext uri="{63B3BB69-23CF-44E3-9099-C40C66FF867C}">
                  <a14:compatExt spid="_x0000_s1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123</xdr:row>
          <xdr:rowOff>142875</xdr:rowOff>
        </xdr:from>
        <xdr:to>
          <xdr:col>1</xdr:col>
          <xdr:colOff>428625</xdr:colOff>
          <xdr:row>123</xdr:row>
          <xdr:rowOff>381000</xdr:rowOff>
        </xdr:to>
        <xdr:sp macro="" textlink="">
          <xdr:nvSpPr>
            <xdr:cNvPr id="19716" name="Check Box 260" hidden="1">
              <a:extLst>
                <a:ext uri="{63B3BB69-23CF-44E3-9099-C40C66FF867C}">
                  <a14:compatExt spid="_x0000_s1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124</xdr:row>
          <xdr:rowOff>142875</xdr:rowOff>
        </xdr:from>
        <xdr:to>
          <xdr:col>1</xdr:col>
          <xdr:colOff>428625</xdr:colOff>
          <xdr:row>124</xdr:row>
          <xdr:rowOff>381000</xdr:rowOff>
        </xdr:to>
        <xdr:sp macro="" textlink="">
          <xdr:nvSpPr>
            <xdr:cNvPr id="19717" name="Check Box 261" hidden="1">
              <a:extLst>
                <a:ext uri="{63B3BB69-23CF-44E3-9099-C40C66FF867C}">
                  <a14:compatExt spid="_x0000_s1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125</xdr:row>
          <xdr:rowOff>142875</xdr:rowOff>
        </xdr:from>
        <xdr:to>
          <xdr:col>1</xdr:col>
          <xdr:colOff>428625</xdr:colOff>
          <xdr:row>125</xdr:row>
          <xdr:rowOff>381000</xdr:rowOff>
        </xdr:to>
        <xdr:sp macro="" textlink="">
          <xdr:nvSpPr>
            <xdr:cNvPr id="19718" name="Check Box 262" hidden="1">
              <a:extLst>
                <a:ext uri="{63B3BB69-23CF-44E3-9099-C40C66FF867C}">
                  <a14:compatExt spid="_x0000_s1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126</xdr:row>
          <xdr:rowOff>142875</xdr:rowOff>
        </xdr:from>
        <xdr:to>
          <xdr:col>1</xdr:col>
          <xdr:colOff>428625</xdr:colOff>
          <xdr:row>126</xdr:row>
          <xdr:rowOff>381000</xdr:rowOff>
        </xdr:to>
        <xdr:sp macro="" textlink="">
          <xdr:nvSpPr>
            <xdr:cNvPr id="19719" name="Check Box 263" hidden="1">
              <a:extLst>
                <a:ext uri="{63B3BB69-23CF-44E3-9099-C40C66FF867C}">
                  <a14:compatExt spid="_x0000_s1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127</xdr:row>
          <xdr:rowOff>142875</xdr:rowOff>
        </xdr:from>
        <xdr:to>
          <xdr:col>1</xdr:col>
          <xdr:colOff>428625</xdr:colOff>
          <xdr:row>127</xdr:row>
          <xdr:rowOff>381000</xdr:rowOff>
        </xdr:to>
        <xdr:sp macro="" textlink="">
          <xdr:nvSpPr>
            <xdr:cNvPr id="19720" name="Check Box 264" hidden="1">
              <a:extLst>
                <a:ext uri="{63B3BB69-23CF-44E3-9099-C40C66FF867C}">
                  <a14:compatExt spid="_x0000_s1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128</xdr:row>
          <xdr:rowOff>142875</xdr:rowOff>
        </xdr:from>
        <xdr:to>
          <xdr:col>1</xdr:col>
          <xdr:colOff>428625</xdr:colOff>
          <xdr:row>128</xdr:row>
          <xdr:rowOff>381000</xdr:rowOff>
        </xdr:to>
        <xdr:sp macro="" textlink="">
          <xdr:nvSpPr>
            <xdr:cNvPr id="19721" name="Check Box 265" hidden="1">
              <a:extLst>
                <a:ext uri="{63B3BB69-23CF-44E3-9099-C40C66FF867C}">
                  <a14:compatExt spid="_x0000_s1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129</xdr:row>
          <xdr:rowOff>142875</xdr:rowOff>
        </xdr:from>
        <xdr:to>
          <xdr:col>1</xdr:col>
          <xdr:colOff>428625</xdr:colOff>
          <xdr:row>129</xdr:row>
          <xdr:rowOff>381000</xdr:rowOff>
        </xdr:to>
        <xdr:sp macro="" textlink="">
          <xdr:nvSpPr>
            <xdr:cNvPr id="19722" name="Check Box 266" hidden="1">
              <a:extLst>
                <a:ext uri="{63B3BB69-23CF-44E3-9099-C40C66FF867C}">
                  <a14:compatExt spid="_x0000_s1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130</xdr:row>
          <xdr:rowOff>142875</xdr:rowOff>
        </xdr:from>
        <xdr:to>
          <xdr:col>1</xdr:col>
          <xdr:colOff>428625</xdr:colOff>
          <xdr:row>130</xdr:row>
          <xdr:rowOff>381000</xdr:rowOff>
        </xdr:to>
        <xdr:sp macro="" textlink="">
          <xdr:nvSpPr>
            <xdr:cNvPr id="19723" name="Check Box 267" hidden="1">
              <a:extLst>
                <a:ext uri="{63B3BB69-23CF-44E3-9099-C40C66FF867C}">
                  <a14:compatExt spid="_x0000_s1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131</xdr:row>
          <xdr:rowOff>142875</xdr:rowOff>
        </xdr:from>
        <xdr:to>
          <xdr:col>1</xdr:col>
          <xdr:colOff>428625</xdr:colOff>
          <xdr:row>131</xdr:row>
          <xdr:rowOff>381000</xdr:rowOff>
        </xdr:to>
        <xdr:sp macro="" textlink="">
          <xdr:nvSpPr>
            <xdr:cNvPr id="19724" name="Check Box 268" hidden="1">
              <a:extLst>
                <a:ext uri="{63B3BB69-23CF-44E3-9099-C40C66FF867C}">
                  <a14:compatExt spid="_x0000_s1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132</xdr:row>
          <xdr:rowOff>142875</xdr:rowOff>
        </xdr:from>
        <xdr:to>
          <xdr:col>1</xdr:col>
          <xdr:colOff>428625</xdr:colOff>
          <xdr:row>132</xdr:row>
          <xdr:rowOff>381000</xdr:rowOff>
        </xdr:to>
        <xdr:sp macro="" textlink="">
          <xdr:nvSpPr>
            <xdr:cNvPr id="19725" name="Check Box 269" hidden="1">
              <a:extLst>
                <a:ext uri="{63B3BB69-23CF-44E3-9099-C40C66FF867C}">
                  <a14:compatExt spid="_x0000_s1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133</xdr:row>
          <xdr:rowOff>142875</xdr:rowOff>
        </xdr:from>
        <xdr:to>
          <xdr:col>1</xdr:col>
          <xdr:colOff>428625</xdr:colOff>
          <xdr:row>133</xdr:row>
          <xdr:rowOff>381000</xdr:rowOff>
        </xdr:to>
        <xdr:sp macro="" textlink="">
          <xdr:nvSpPr>
            <xdr:cNvPr id="19726" name="Check Box 270" hidden="1">
              <a:extLst>
                <a:ext uri="{63B3BB69-23CF-44E3-9099-C40C66FF867C}">
                  <a14:compatExt spid="_x0000_s1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134</xdr:row>
          <xdr:rowOff>142875</xdr:rowOff>
        </xdr:from>
        <xdr:to>
          <xdr:col>1</xdr:col>
          <xdr:colOff>428625</xdr:colOff>
          <xdr:row>134</xdr:row>
          <xdr:rowOff>381000</xdr:rowOff>
        </xdr:to>
        <xdr:sp macro="" textlink="">
          <xdr:nvSpPr>
            <xdr:cNvPr id="19727" name="Check Box 271" hidden="1">
              <a:extLst>
                <a:ext uri="{63B3BB69-23CF-44E3-9099-C40C66FF867C}">
                  <a14:compatExt spid="_x0000_s1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135</xdr:row>
          <xdr:rowOff>142875</xdr:rowOff>
        </xdr:from>
        <xdr:to>
          <xdr:col>1</xdr:col>
          <xdr:colOff>428625</xdr:colOff>
          <xdr:row>135</xdr:row>
          <xdr:rowOff>381000</xdr:rowOff>
        </xdr:to>
        <xdr:sp macro="" textlink="">
          <xdr:nvSpPr>
            <xdr:cNvPr id="19728" name="Check Box 272" hidden="1">
              <a:extLst>
                <a:ext uri="{63B3BB69-23CF-44E3-9099-C40C66FF867C}">
                  <a14:compatExt spid="_x0000_s1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136</xdr:row>
          <xdr:rowOff>142875</xdr:rowOff>
        </xdr:from>
        <xdr:to>
          <xdr:col>1</xdr:col>
          <xdr:colOff>428625</xdr:colOff>
          <xdr:row>136</xdr:row>
          <xdr:rowOff>381000</xdr:rowOff>
        </xdr:to>
        <xdr:sp macro="" textlink="">
          <xdr:nvSpPr>
            <xdr:cNvPr id="19729" name="Check Box 273" hidden="1">
              <a:extLst>
                <a:ext uri="{63B3BB69-23CF-44E3-9099-C40C66FF867C}">
                  <a14:compatExt spid="_x0000_s1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137</xdr:row>
          <xdr:rowOff>142875</xdr:rowOff>
        </xdr:from>
        <xdr:to>
          <xdr:col>1</xdr:col>
          <xdr:colOff>428625</xdr:colOff>
          <xdr:row>137</xdr:row>
          <xdr:rowOff>381000</xdr:rowOff>
        </xdr:to>
        <xdr:sp macro="" textlink="">
          <xdr:nvSpPr>
            <xdr:cNvPr id="19730" name="Check Box 274" hidden="1">
              <a:extLst>
                <a:ext uri="{63B3BB69-23CF-44E3-9099-C40C66FF867C}">
                  <a14:compatExt spid="_x0000_s1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139</xdr:row>
          <xdr:rowOff>142875</xdr:rowOff>
        </xdr:from>
        <xdr:to>
          <xdr:col>1</xdr:col>
          <xdr:colOff>428625</xdr:colOff>
          <xdr:row>139</xdr:row>
          <xdr:rowOff>381000</xdr:rowOff>
        </xdr:to>
        <xdr:sp macro="" textlink="">
          <xdr:nvSpPr>
            <xdr:cNvPr id="19731" name="Check Box 275" hidden="1">
              <a:extLst>
                <a:ext uri="{63B3BB69-23CF-44E3-9099-C40C66FF867C}">
                  <a14:compatExt spid="_x0000_s1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138</xdr:row>
          <xdr:rowOff>142875</xdr:rowOff>
        </xdr:from>
        <xdr:to>
          <xdr:col>1</xdr:col>
          <xdr:colOff>428625</xdr:colOff>
          <xdr:row>138</xdr:row>
          <xdr:rowOff>381000</xdr:rowOff>
        </xdr:to>
        <xdr:sp macro="" textlink="">
          <xdr:nvSpPr>
            <xdr:cNvPr id="19732" name="Check Box 276" hidden="1">
              <a:extLst>
                <a:ext uri="{63B3BB69-23CF-44E3-9099-C40C66FF867C}">
                  <a14:compatExt spid="_x0000_s1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140</xdr:row>
          <xdr:rowOff>142875</xdr:rowOff>
        </xdr:from>
        <xdr:to>
          <xdr:col>1</xdr:col>
          <xdr:colOff>428625</xdr:colOff>
          <xdr:row>140</xdr:row>
          <xdr:rowOff>381000</xdr:rowOff>
        </xdr:to>
        <xdr:sp macro="" textlink="">
          <xdr:nvSpPr>
            <xdr:cNvPr id="19733" name="Check Box 277" hidden="1">
              <a:extLst>
                <a:ext uri="{63B3BB69-23CF-44E3-9099-C40C66FF867C}">
                  <a14:compatExt spid="_x0000_s1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141</xdr:row>
          <xdr:rowOff>142875</xdr:rowOff>
        </xdr:from>
        <xdr:to>
          <xdr:col>1</xdr:col>
          <xdr:colOff>428625</xdr:colOff>
          <xdr:row>141</xdr:row>
          <xdr:rowOff>381000</xdr:rowOff>
        </xdr:to>
        <xdr:sp macro="" textlink="">
          <xdr:nvSpPr>
            <xdr:cNvPr id="19734" name="Check Box 278" hidden="1">
              <a:extLst>
                <a:ext uri="{63B3BB69-23CF-44E3-9099-C40C66FF867C}">
                  <a14:compatExt spid="_x0000_s1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142</xdr:row>
          <xdr:rowOff>142875</xdr:rowOff>
        </xdr:from>
        <xdr:to>
          <xdr:col>1</xdr:col>
          <xdr:colOff>428625</xdr:colOff>
          <xdr:row>142</xdr:row>
          <xdr:rowOff>381000</xdr:rowOff>
        </xdr:to>
        <xdr:sp macro="" textlink="">
          <xdr:nvSpPr>
            <xdr:cNvPr id="19735" name="Check Box 279" hidden="1">
              <a:extLst>
                <a:ext uri="{63B3BB69-23CF-44E3-9099-C40C66FF867C}">
                  <a14:compatExt spid="_x0000_s1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143</xdr:row>
          <xdr:rowOff>142875</xdr:rowOff>
        </xdr:from>
        <xdr:to>
          <xdr:col>1</xdr:col>
          <xdr:colOff>428625</xdr:colOff>
          <xdr:row>143</xdr:row>
          <xdr:rowOff>381000</xdr:rowOff>
        </xdr:to>
        <xdr:sp macro="" textlink="">
          <xdr:nvSpPr>
            <xdr:cNvPr id="19736" name="Check Box 280" hidden="1">
              <a:extLst>
                <a:ext uri="{63B3BB69-23CF-44E3-9099-C40C66FF867C}">
                  <a14:compatExt spid="_x0000_s1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144</xdr:row>
          <xdr:rowOff>142875</xdr:rowOff>
        </xdr:from>
        <xdr:to>
          <xdr:col>1</xdr:col>
          <xdr:colOff>428625</xdr:colOff>
          <xdr:row>144</xdr:row>
          <xdr:rowOff>381000</xdr:rowOff>
        </xdr:to>
        <xdr:sp macro="" textlink="">
          <xdr:nvSpPr>
            <xdr:cNvPr id="19737" name="Check Box 281" hidden="1">
              <a:extLst>
                <a:ext uri="{63B3BB69-23CF-44E3-9099-C40C66FF867C}">
                  <a14:compatExt spid="_x0000_s1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145</xdr:row>
          <xdr:rowOff>142875</xdr:rowOff>
        </xdr:from>
        <xdr:to>
          <xdr:col>1</xdr:col>
          <xdr:colOff>428625</xdr:colOff>
          <xdr:row>145</xdr:row>
          <xdr:rowOff>381000</xdr:rowOff>
        </xdr:to>
        <xdr:sp macro="" textlink="">
          <xdr:nvSpPr>
            <xdr:cNvPr id="19738" name="Check Box 282" hidden="1">
              <a:extLst>
                <a:ext uri="{63B3BB69-23CF-44E3-9099-C40C66FF867C}">
                  <a14:compatExt spid="_x0000_s1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146</xdr:row>
          <xdr:rowOff>142875</xdr:rowOff>
        </xdr:from>
        <xdr:to>
          <xdr:col>1</xdr:col>
          <xdr:colOff>428625</xdr:colOff>
          <xdr:row>146</xdr:row>
          <xdr:rowOff>381000</xdr:rowOff>
        </xdr:to>
        <xdr:sp macro="" textlink="">
          <xdr:nvSpPr>
            <xdr:cNvPr id="19739" name="Check Box 283" hidden="1">
              <a:extLst>
                <a:ext uri="{63B3BB69-23CF-44E3-9099-C40C66FF867C}">
                  <a14:compatExt spid="_x0000_s1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147</xdr:row>
          <xdr:rowOff>142875</xdr:rowOff>
        </xdr:from>
        <xdr:to>
          <xdr:col>1</xdr:col>
          <xdr:colOff>428625</xdr:colOff>
          <xdr:row>147</xdr:row>
          <xdr:rowOff>381000</xdr:rowOff>
        </xdr:to>
        <xdr:sp macro="" textlink="">
          <xdr:nvSpPr>
            <xdr:cNvPr id="19740" name="Check Box 284" hidden="1">
              <a:extLst>
                <a:ext uri="{63B3BB69-23CF-44E3-9099-C40C66FF867C}">
                  <a14:compatExt spid="_x0000_s1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171450</xdr:colOff>
          <xdr:row>148</xdr:row>
          <xdr:rowOff>142875</xdr:rowOff>
        </xdr:from>
        <xdr:to>
          <xdr:col>1</xdr:col>
          <xdr:colOff>428625</xdr:colOff>
          <xdr:row>148</xdr:row>
          <xdr:rowOff>381000</xdr:rowOff>
        </xdr:to>
        <xdr:sp macro="" textlink="">
          <xdr:nvSpPr>
            <xdr:cNvPr id="19741" name="Check Box 285" hidden="1">
              <a:extLst>
                <a:ext uri="{63B3BB69-23CF-44E3-9099-C40C66FF867C}">
                  <a14:compatExt spid="_x0000_s1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89</xdr:row>
          <xdr:rowOff>123825</xdr:rowOff>
        </xdr:from>
        <xdr:to>
          <xdr:col>8</xdr:col>
          <xdr:colOff>428625</xdr:colOff>
          <xdr:row>89</xdr:row>
          <xdr:rowOff>361950</xdr:rowOff>
        </xdr:to>
        <xdr:sp macro="" textlink="">
          <xdr:nvSpPr>
            <xdr:cNvPr id="19742" name="Check Box 286" hidden="1">
              <a:extLst>
                <a:ext uri="{63B3BB69-23CF-44E3-9099-C40C66FF867C}">
                  <a14:compatExt spid="_x0000_s1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89</xdr:row>
          <xdr:rowOff>123825</xdr:rowOff>
        </xdr:from>
        <xdr:to>
          <xdr:col>14</xdr:col>
          <xdr:colOff>428625</xdr:colOff>
          <xdr:row>89</xdr:row>
          <xdr:rowOff>361950</xdr:rowOff>
        </xdr:to>
        <xdr:sp macro="" textlink="">
          <xdr:nvSpPr>
            <xdr:cNvPr id="19752" name="Check Box 296" hidden="1">
              <a:extLst>
                <a:ext uri="{63B3BB69-23CF-44E3-9099-C40C66FF867C}">
                  <a14:compatExt spid="_x0000_s1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89</xdr:row>
          <xdr:rowOff>171450</xdr:rowOff>
        </xdr:from>
        <xdr:to>
          <xdr:col>20</xdr:col>
          <xdr:colOff>428625</xdr:colOff>
          <xdr:row>89</xdr:row>
          <xdr:rowOff>428625</xdr:rowOff>
        </xdr:to>
        <xdr:sp macro="" textlink="">
          <xdr:nvSpPr>
            <xdr:cNvPr id="19753" name="Check Box 297" hidden="1">
              <a:extLst>
                <a:ext uri="{63B3BB69-23CF-44E3-9099-C40C66FF867C}">
                  <a14:compatExt spid="_x0000_s1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89</xdr:row>
          <xdr:rowOff>142875</xdr:rowOff>
        </xdr:from>
        <xdr:to>
          <xdr:col>27</xdr:col>
          <xdr:colOff>428625</xdr:colOff>
          <xdr:row>89</xdr:row>
          <xdr:rowOff>381000</xdr:rowOff>
        </xdr:to>
        <xdr:sp macro="" textlink="">
          <xdr:nvSpPr>
            <xdr:cNvPr id="19754" name="Check Box 298" hidden="1">
              <a:extLst>
                <a:ext uri="{63B3BB69-23CF-44E3-9099-C40C66FF867C}">
                  <a14:compatExt spid="_x0000_s1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90</xdr:row>
          <xdr:rowOff>123825</xdr:rowOff>
        </xdr:from>
        <xdr:to>
          <xdr:col>8</xdr:col>
          <xdr:colOff>428625</xdr:colOff>
          <xdr:row>90</xdr:row>
          <xdr:rowOff>361950</xdr:rowOff>
        </xdr:to>
        <xdr:sp macro="" textlink="">
          <xdr:nvSpPr>
            <xdr:cNvPr id="19756" name="Check Box 300" hidden="1">
              <a:extLst>
                <a:ext uri="{63B3BB69-23CF-44E3-9099-C40C66FF867C}">
                  <a14:compatExt spid="_x0000_s1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91</xdr:row>
          <xdr:rowOff>123825</xdr:rowOff>
        </xdr:from>
        <xdr:to>
          <xdr:col>8</xdr:col>
          <xdr:colOff>428625</xdr:colOff>
          <xdr:row>91</xdr:row>
          <xdr:rowOff>361950</xdr:rowOff>
        </xdr:to>
        <xdr:sp macro="" textlink="">
          <xdr:nvSpPr>
            <xdr:cNvPr id="19757" name="Check Box 301" hidden="1">
              <a:extLst>
                <a:ext uri="{63B3BB69-23CF-44E3-9099-C40C66FF867C}">
                  <a14:compatExt spid="_x0000_s19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92</xdr:row>
          <xdr:rowOff>123825</xdr:rowOff>
        </xdr:from>
        <xdr:to>
          <xdr:col>8</xdr:col>
          <xdr:colOff>428625</xdr:colOff>
          <xdr:row>92</xdr:row>
          <xdr:rowOff>361950</xdr:rowOff>
        </xdr:to>
        <xdr:sp macro="" textlink="">
          <xdr:nvSpPr>
            <xdr:cNvPr id="19758" name="Check Box 302" hidden="1">
              <a:extLst>
                <a:ext uri="{63B3BB69-23CF-44E3-9099-C40C66FF867C}">
                  <a14:compatExt spid="_x0000_s1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93</xdr:row>
          <xdr:rowOff>123825</xdr:rowOff>
        </xdr:from>
        <xdr:to>
          <xdr:col>8</xdr:col>
          <xdr:colOff>428625</xdr:colOff>
          <xdr:row>93</xdr:row>
          <xdr:rowOff>361950</xdr:rowOff>
        </xdr:to>
        <xdr:sp macro="" textlink="">
          <xdr:nvSpPr>
            <xdr:cNvPr id="19759" name="Check Box 303" hidden="1">
              <a:extLst>
                <a:ext uri="{63B3BB69-23CF-44E3-9099-C40C66FF867C}">
                  <a14:compatExt spid="_x0000_s1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94</xdr:row>
          <xdr:rowOff>123825</xdr:rowOff>
        </xdr:from>
        <xdr:to>
          <xdr:col>8</xdr:col>
          <xdr:colOff>428625</xdr:colOff>
          <xdr:row>94</xdr:row>
          <xdr:rowOff>361950</xdr:rowOff>
        </xdr:to>
        <xdr:sp macro="" textlink="">
          <xdr:nvSpPr>
            <xdr:cNvPr id="19760" name="Check Box 304" hidden="1">
              <a:extLst>
                <a:ext uri="{63B3BB69-23CF-44E3-9099-C40C66FF867C}">
                  <a14:compatExt spid="_x0000_s1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95</xdr:row>
          <xdr:rowOff>123825</xdr:rowOff>
        </xdr:from>
        <xdr:to>
          <xdr:col>8</xdr:col>
          <xdr:colOff>428625</xdr:colOff>
          <xdr:row>95</xdr:row>
          <xdr:rowOff>361950</xdr:rowOff>
        </xdr:to>
        <xdr:sp macro="" textlink="">
          <xdr:nvSpPr>
            <xdr:cNvPr id="19761" name="Check Box 305" hidden="1">
              <a:extLst>
                <a:ext uri="{63B3BB69-23CF-44E3-9099-C40C66FF867C}">
                  <a14:compatExt spid="_x0000_s19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96</xdr:row>
          <xdr:rowOff>123825</xdr:rowOff>
        </xdr:from>
        <xdr:to>
          <xdr:col>8</xdr:col>
          <xdr:colOff>428625</xdr:colOff>
          <xdr:row>96</xdr:row>
          <xdr:rowOff>361950</xdr:rowOff>
        </xdr:to>
        <xdr:sp macro="" textlink="">
          <xdr:nvSpPr>
            <xdr:cNvPr id="19762" name="Check Box 306" hidden="1">
              <a:extLst>
                <a:ext uri="{63B3BB69-23CF-44E3-9099-C40C66FF867C}">
                  <a14:compatExt spid="_x0000_s19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97</xdr:row>
          <xdr:rowOff>123825</xdr:rowOff>
        </xdr:from>
        <xdr:to>
          <xdr:col>8</xdr:col>
          <xdr:colOff>428625</xdr:colOff>
          <xdr:row>97</xdr:row>
          <xdr:rowOff>361950</xdr:rowOff>
        </xdr:to>
        <xdr:sp macro="" textlink="">
          <xdr:nvSpPr>
            <xdr:cNvPr id="19763" name="Check Box 307" hidden="1">
              <a:extLst>
                <a:ext uri="{63B3BB69-23CF-44E3-9099-C40C66FF867C}">
                  <a14:compatExt spid="_x0000_s19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98</xdr:row>
          <xdr:rowOff>123825</xdr:rowOff>
        </xdr:from>
        <xdr:to>
          <xdr:col>8</xdr:col>
          <xdr:colOff>428625</xdr:colOff>
          <xdr:row>98</xdr:row>
          <xdr:rowOff>361950</xdr:rowOff>
        </xdr:to>
        <xdr:sp macro="" textlink="">
          <xdr:nvSpPr>
            <xdr:cNvPr id="19764" name="Check Box 308" hidden="1">
              <a:extLst>
                <a:ext uri="{63B3BB69-23CF-44E3-9099-C40C66FF867C}">
                  <a14:compatExt spid="_x0000_s19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99</xdr:row>
          <xdr:rowOff>123825</xdr:rowOff>
        </xdr:from>
        <xdr:to>
          <xdr:col>8</xdr:col>
          <xdr:colOff>428625</xdr:colOff>
          <xdr:row>99</xdr:row>
          <xdr:rowOff>361950</xdr:rowOff>
        </xdr:to>
        <xdr:sp macro="" textlink="">
          <xdr:nvSpPr>
            <xdr:cNvPr id="19765" name="Check Box 309" hidden="1">
              <a:extLst>
                <a:ext uri="{63B3BB69-23CF-44E3-9099-C40C66FF867C}">
                  <a14:compatExt spid="_x0000_s19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100</xdr:row>
          <xdr:rowOff>123825</xdr:rowOff>
        </xdr:from>
        <xdr:to>
          <xdr:col>8</xdr:col>
          <xdr:colOff>428625</xdr:colOff>
          <xdr:row>100</xdr:row>
          <xdr:rowOff>361950</xdr:rowOff>
        </xdr:to>
        <xdr:sp macro="" textlink="">
          <xdr:nvSpPr>
            <xdr:cNvPr id="19766" name="Check Box 310" hidden="1">
              <a:extLst>
                <a:ext uri="{63B3BB69-23CF-44E3-9099-C40C66FF867C}">
                  <a14:compatExt spid="_x0000_s19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101</xdr:row>
          <xdr:rowOff>123825</xdr:rowOff>
        </xdr:from>
        <xdr:to>
          <xdr:col>8</xdr:col>
          <xdr:colOff>428625</xdr:colOff>
          <xdr:row>101</xdr:row>
          <xdr:rowOff>361950</xdr:rowOff>
        </xdr:to>
        <xdr:sp macro="" textlink="">
          <xdr:nvSpPr>
            <xdr:cNvPr id="19768" name="Check Box 312" hidden="1">
              <a:extLst>
                <a:ext uri="{63B3BB69-23CF-44E3-9099-C40C66FF867C}">
                  <a14:compatExt spid="_x0000_s19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102</xdr:row>
          <xdr:rowOff>123825</xdr:rowOff>
        </xdr:from>
        <xdr:to>
          <xdr:col>8</xdr:col>
          <xdr:colOff>428625</xdr:colOff>
          <xdr:row>102</xdr:row>
          <xdr:rowOff>361950</xdr:rowOff>
        </xdr:to>
        <xdr:sp macro="" textlink="">
          <xdr:nvSpPr>
            <xdr:cNvPr id="19769" name="Check Box 313" hidden="1">
              <a:extLst>
                <a:ext uri="{63B3BB69-23CF-44E3-9099-C40C66FF867C}">
                  <a14:compatExt spid="_x0000_s19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103</xdr:row>
          <xdr:rowOff>123825</xdr:rowOff>
        </xdr:from>
        <xdr:to>
          <xdr:col>8</xdr:col>
          <xdr:colOff>428625</xdr:colOff>
          <xdr:row>103</xdr:row>
          <xdr:rowOff>361950</xdr:rowOff>
        </xdr:to>
        <xdr:sp macro="" textlink="">
          <xdr:nvSpPr>
            <xdr:cNvPr id="19770" name="Check Box 314" hidden="1">
              <a:extLst>
                <a:ext uri="{63B3BB69-23CF-44E3-9099-C40C66FF867C}">
                  <a14:compatExt spid="_x0000_s19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104</xdr:row>
          <xdr:rowOff>123825</xdr:rowOff>
        </xdr:from>
        <xdr:to>
          <xdr:col>8</xdr:col>
          <xdr:colOff>428625</xdr:colOff>
          <xdr:row>104</xdr:row>
          <xdr:rowOff>361950</xdr:rowOff>
        </xdr:to>
        <xdr:sp macro="" textlink="">
          <xdr:nvSpPr>
            <xdr:cNvPr id="19771" name="Check Box 315" hidden="1">
              <a:extLst>
                <a:ext uri="{63B3BB69-23CF-44E3-9099-C40C66FF867C}">
                  <a14:compatExt spid="_x0000_s19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105</xdr:row>
          <xdr:rowOff>123825</xdr:rowOff>
        </xdr:from>
        <xdr:to>
          <xdr:col>8</xdr:col>
          <xdr:colOff>428625</xdr:colOff>
          <xdr:row>105</xdr:row>
          <xdr:rowOff>361950</xdr:rowOff>
        </xdr:to>
        <xdr:sp macro="" textlink="">
          <xdr:nvSpPr>
            <xdr:cNvPr id="19772" name="Check Box 316" hidden="1">
              <a:extLst>
                <a:ext uri="{63B3BB69-23CF-44E3-9099-C40C66FF867C}">
                  <a14:compatExt spid="_x0000_s19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106</xdr:row>
          <xdr:rowOff>123825</xdr:rowOff>
        </xdr:from>
        <xdr:to>
          <xdr:col>8</xdr:col>
          <xdr:colOff>428625</xdr:colOff>
          <xdr:row>106</xdr:row>
          <xdr:rowOff>361950</xdr:rowOff>
        </xdr:to>
        <xdr:sp macro="" textlink="">
          <xdr:nvSpPr>
            <xdr:cNvPr id="19773" name="Check Box 317" hidden="1">
              <a:extLst>
                <a:ext uri="{63B3BB69-23CF-44E3-9099-C40C66FF867C}">
                  <a14:compatExt spid="_x0000_s19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108</xdr:row>
          <xdr:rowOff>123825</xdr:rowOff>
        </xdr:from>
        <xdr:to>
          <xdr:col>8</xdr:col>
          <xdr:colOff>428625</xdr:colOff>
          <xdr:row>108</xdr:row>
          <xdr:rowOff>361950</xdr:rowOff>
        </xdr:to>
        <xdr:sp macro="" textlink="">
          <xdr:nvSpPr>
            <xdr:cNvPr id="19774" name="Check Box 318" hidden="1">
              <a:extLst>
                <a:ext uri="{63B3BB69-23CF-44E3-9099-C40C66FF867C}">
                  <a14:compatExt spid="_x0000_s19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107</xdr:row>
          <xdr:rowOff>123825</xdr:rowOff>
        </xdr:from>
        <xdr:to>
          <xdr:col>8</xdr:col>
          <xdr:colOff>428625</xdr:colOff>
          <xdr:row>107</xdr:row>
          <xdr:rowOff>361950</xdr:rowOff>
        </xdr:to>
        <xdr:sp macro="" textlink="">
          <xdr:nvSpPr>
            <xdr:cNvPr id="19775" name="Check Box 319" hidden="1">
              <a:extLst>
                <a:ext uri="{63B3BB69-23CF-44E3-9099-C40C66FF867C}">
                  <a14:compatExt spid="_x0000_s19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109</xdr:row>
          <xdr:rowOff>123825</xdr:rowOff>
        </xdr:from>
        <xdr:to>
          <xdr:col>8</xdr:col>
          <xdr:colOff>428625</xdr:colOff>
          <xdr:row>109</xdr:row>
          <xdr:rowOff>361950</xdr:rowOff>
        </xdr:to>
        <xdr:sp macro="" textlink="">
          <xdr:nvSpPr>
            <xdr:cNvPr id="19776" name="Check Box 320" hidden="1">
              <a:extLst>
                <a:ext uri="{63B3BB69-23CF-44E3-9099-C40C66FF867C}">
                  <a14:compatExt spid="_x0000_s19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110</xdr:row>
          <xdr:rowOff>123825</xdr:rowOff>
        </xdr:from>
        <xdr:to>
          <xdr:col>8</xdr:col>
          <xdr:colOff>428625</xdr:colOff>
          <xdr:row>110</xdr:row>
          <xdr:rowOff>361950</xdr:rowOff>
        </xdr:to>
        <xdr:sp macro="" textlink="">
          <xdr:nvSpPr>
            <xdr:cNvPr id="19777" name="Check Box 321" hidden="1">
              <a:extLst>
                <a:ext uri="{63B3BB69-23CF-44E3-9099-C40C66FF867C}">
                  <a14:compatExt spid="_x0000_s19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111</xdr:row>
          <xdr:rowOff>123825</xdr:rowOff>
        </xdr:from>
        <xdr:to>
          <xdr:col>8</xdr:col>
          <xdr:colOff>428625</xdr:colOff>
          <xdr:row>111</xdr:row>
          <xdr:rowOff>361950</xdr:rowOff>
        </xdr:to>
        <xdr:sp macro="" textlink="">
          <xdr:nvSpPr>
            <xdr:cNvPr id="19778" name="Check Box 322" hidden="1">
              <a:extLst>
                <a:ext uri="{63B3BB69-23CF-44E3-9099-C40C66FF867C}">
                  <a14:compatExt spid="_x0000_s19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112</xdr:row>
          <xdr:rowOff>123825</xdr:rowOff>
        </xdr:from>
        <xdr:to>
          <xdr:col>8</xdr:col>
          <xdr:colOff>428625</xdr:colOff>
          <xdr:row>112</xdr:row>
          <xdr:rowOff>361950</xdr:rowOff>
        </xdr:to>
        <xdr:sp macro="" textlink="">
          <xdr:nvSpPr>
            <xdr:cNvPr id="19779" name="Check Box 323" hidden="1">
              <a:extLst>
                <a:ext uri="{63B3BB69-23CF-44E3-9099-C40C66FF867C}">
                  <a14:compatExt spid="_x0000_s19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113</xdr:row>
          <xdr:rowOff>123825</xdr:rowOff>
        </xdr:from>
        <xdr:to>
          <xdr:col>8</xdr:col>
          <xdr:colOff>428625</xdr:colOff>
          <xdr:row>113</xdr:row>
          <xdr:rowOff>361950</xdr:rowOff>
        </xdr:to>
        <xdr:sp macro="" textlink="">
          <xdr:nvSpPr>
            <xdr:cNvPr id="19780" name="Check Box 324" hidden="1">
              <a:extLst>
                <a:ext uri="{63B3BB69-23CF-44E3-9099-C40C66FF867C}">
                  <a14:compatExt spid="_x0000_s19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114</xdr:row>
          <xdr:rowOff>123825</xdr:rowOff>
        </xdr:from>
        <xdr:to>
          <xdr:col>8</xdr:col>
          <xdr:colOff>428625</xdr:colOff>
          <xdr:row>114</xdr:row>
          <xdr:rowOff>361950</xdr:rowOff>
        </xdr:to>
        <xdr:sp macro="" textlink="">
          <xdr:nvSpPr>
            <xdr:cNvPr id="19781" name="Check Box 325" hidden="1">
              <a:extLst>
                <a:ext uri="{63B3BB69-23CF-44E3-9099-C40C66FF867C}">
                  <a14:compatExt spid="_x0000_s19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115</xdr:row>
          <xdr:rowOff>123825</xdr:rowOff>
        </xdr:from>
        <xdr:to>
          <xdr:col>8</xdr:col>
          <xdr:colOff>428625</xdr:colOff>
          <xdr:row>115</xdr:row>
          <xdr:rowOff>361950</xdr:rowOff>
        </xdr:to>
        <xdr:sp macro="" textlink="">
          <xdr:nvSpPr>
            <xdr:cNvPr id="19782" name="Check Box 326" hidden="1">
              <a:extLst>
                <a:ext uri="{63B3BB69-23CF-44E3-9099-C40C66FF867C}">
                  <a14:compatExt spid="_x0000_s19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116</xdr:row>
          <xdr:rowOff>123825</xdr:rowOff>
        </xdr:from>
        <xdr:to>
          <xdr:col>8</xdr:col>
          <xdr:colOff>428625</xdr:colOff>
          <xdr:row>116</xdr:row>
          <xdr:rowOff>361950</xdr:rowOff>
        </xdr:to>
        <xdr:sp macro="" textlink="">
          <xdr:nvSpPr>
            <xdr:cNvPr id="19783" name="Check Box 327" hidden="1">
              <a:extLst>
                <a:ext uri="{63B3BB69-23CF-44E3-9099-C40C66FF867C}">
                  <a14:compatExt spid="_x0000_s19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117</xdr:row>
          <xdr:rowOff>123825</xdr:rowOff>
        </xdr:from>
        <xdr:to>
          <xdr:col>8</xdr:col>
          <xdr:colOff>428625</xdr:colOff>
          <xdr:row>117</xdr:row>
          <xdr:rowOff>361950</xdr:rowOff>
        </xdr:to>
        <xdr:sp macro="" textlink="">
          <xdr:nvSpPr>
            <xdr:cNvPr id="19784" name="Check Box 328" hidden="1">
              <a:extLst>
                <a:ext uri="{63B3BB69-23CF-44E3-9099-C40C66FF867C}">
                  <a14:compatExt spid="_x0000_s19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118</xdr:row>
          <xdr:rowOff>123825</xdr:rowOff>
        </xdr:from>
        <xdr:to>
          <xdr:col>8</xdr:col>
          <xdr:colOff>428625</xdr:colOff>
          <xdr:row>118</xdr:row>
          <xdr:rowOff>361950</xdr:rowOff>
        </xdr:to>
        <xdr:sp macro="" textlink="">
          <xdr:nvSpPr>
            <xdr:cNvPr id="19785" name="Check Box 329" hidden="1">
              <a:extLst>
                <a:ext uri="{63B3BB69-23CF-44E3-9099-C40C66FF867C}">
                  <a14:compatExt spid="_x0000_s19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119</xdr:row>
          <xdr:rowOff>123825</xdr:rowOff>
        </xdr:from>
        <xdr:to>
          <xdr:col>8</xdr:col>
          <xdr:colOff>428625</xdr:colOff>
          <xdr:row>119</xdr:row>
          <xdr:rowOff>361950</xdr:rowOff>
        </xdr:to>
        <xdr:sp macro="" textlink="">
          <xdr:nvSpPr>
            <xdr:cNvPr id="19786" name="Check Box 330" hidden="1">
              <a:extLst>
                <a:ext uri="{63B3BB69-23CF-44E3-9099-C40C66FF867C}">
                  <a14:compatExt spid="_x0000_s19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120</xdr:row>
          <xdr:rowOff>123825</xdr:rowOff>
        </xdr:from>
        <xdr:to>
          <xdr:col>8</xdr:col>
          <xdr:colOff>428625</xdr:colOff>
          <xdr:row>120</xdr:row>
          <xdr:rowOff>361950</xdr:rowOff>
        </xdr:to>
        <xdr:sp macro="" textlink="">
          <xdr:nvSpPr>
            <xdr:cNvPr id="19787" name="Check Box 331" hidden="1">
              <a:extLst>
                <a:ext uri="{63B3BB69-23CF-44E3-9099-C40C66FF867C}">
                  <a14:compatExt spid="_x0000_s19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121</xdr:row>
          <xdr:rowOff>123825</xdr:rowOff>
        </xdr:from>
        <xdr:to>
          <xdr:col>8</xdr:col>
          <xdr:colOff>428625</xdr:colOff>
          <xdr:row>121</xdr:row>
          <xdr:rowOff>361950</xdr:rowOff>
        </xdr:to>
        <xdr:sp macro="" textlink="">
          <xdr:nvSpPr>
            <xdr:cNvPr id="19788" name="Check Box 332" hidden="1">
              <a:extLst>
                <a:ext uri="{63B3BB69-23CF-44E3-9099-C40C66FF867C}">
                  <a14:compatExt spid="_x0000_s19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122</xdr:row>
          <xdr:rowOff>123825</xdr:rowOff>
        </xdr:from>
        <xdr:to>
          <xdr:col>8</xdr:col>
          <xdr:colOff>428625</xdr:colOff>
          <xdr:row>122</xdr:row>
          <xdr:rowOff>361950</xdr:rowOff>
        </xdr:to>
        <xdr:sp macro="" textlink="">
          <xdr:nvSpPr>
            <xdr:cNvPr id="19789" name="Check Box 333" hidden="1">
              <a:extLst>
                <a:ext uri="{63B3BB69-23CF-44E3-9099-C40C66FF867C}">
                  <a14:compatExt spid="_x0000_s19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123</xdr:row>
          <xdr:rowOff>123825</xdr:rowOff>
        </xdr:from>
        <xdr:to>
          <xdr:col>8</xdr:col>
          <xdr:colOff>428625</xdr:colOff>
          <xdr:row>123</xdr:row>
          <xdr:rowOff>361950</xdr:rowOff>
        </xdr:to>
        <xdr:sp macro="" textlink="">
          <xdr:nvSpPr>
            <xdr:cNvPr id="19790" name="Check Box 334" hidden="1">
              <a:extLst>
                <a:ext uri="{63B3BB69-23CF-44E3-9099-C40C66FF867C}">
                  <a14:compatExt spid="_x0000_s19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124</xdr:row>
          <xdr:rowOff>123825</xdr:rowOff>
        </xdr:from>
        <xdr:to>
          <xdr:col>8</xdr:col>
          <xdr:colOff>428625</xdr:colOff>
          <xdr:row>124</xdr:row>
          <xdr:rowOff>361950</xdr:rowOff>
        </xdr:to>
        <xdr:sp macro="" textlink="">
          <xdr:nvSpPr>
            <xdr:cNvPr id="19791" name="Check Box 335" hidden="1">
              <a:extLst>
                <a:ext uri="{63B3BB69-23CF-44E3-9099-C40C66FF867C}">
                  <a14:compatExt spid="_x0000_s19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125</xdr:row>
          <xdr:rowOff>123825</xdr:rowOff>
        </xdr:from>
        <xdr:to>
          <xdr:col>8</xdr:col>
          <xdr:colOff>428625</xdr:colOff>
          <xdr:row>125</xdr:row>
          <xdr:rowOff>361950</xdr:rowOff>
        </xdr:to>
        <xdr:sp macro="" textlink="">
          <xdr:nvSpPr>
            <xdr:cNvPr id="19792" name="Check Box 336" hidden="1">
              <a:extLst>
                <a:ext uri="{63B3BB69-23CF-44E3-9099-C40C66FF867C}">
                  <a14:compatExt spid="_x0000_s19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126</xdr:row>
          <xdr:rowOff>123825</xdr:rowOff>
        </xdr:from>
        <xdr:to>
          <xdr:col>8</xdr:col>
          <xdr:colOff>428625</xdr:colOff>
          <xdr:row>126</xdr:row>
          <xdr:rowOff>361950</xdr:rowOff>
        </xdr:to>
        <xdr:sp macro="" textlink="">
          <xdr:nvSpPr>
            <xdr:cNvPr id="19793" name="Check Box 337" hidden="1">
              <a:extLst>
                <a:ext uri="{63B3BB69-23CF-44E3-9099-C40C66FF867C}">
                  <a14:compatExt spid="_x0000_s19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127</xdr:row>
          <xdr:rowOff>123825</xdr:rowOff>
        </xdr:from>
        <xdr:to>
          <xdr:col>8</xdr:col>
          <xdr:colOff>428625</xdr:colOff>
          <xdr:row>127</xdr:row>
          <xdr:rowOff>361950</xdr:rowOff>
        </xdr:to>
        <xdr:sp macro="" textlink="">
          <xdr:nvSpPr>
            <xdr:cNvPr id="19794" name="Check Box 338" hidden="1">
              <a:extLst>
                <a:ext uri="{63B3BB69-23CF-44E3-9099-C40C66FF867C}">
                  <a14:compatExt spid="_x0000_s19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128</xdr:row>
          <xdr:rowOff>123825</xdr:rowOff>
        </xdr:from>
        <xdr:to>
          <xdr:col>8</xdr:col>
          <xdr:colOff>428625</xdr:colOff>
          <xdr:row>128</xdr:row>
          <xdr:rowOff>361950</xdr:rowOff>
        </xdr:to>
        <xdr:sp macro="" textlink="">
          <xdr:nvSpPr>
            <xdr:cNvPr id="19795" name="Check Box 339" hidden="1">
              <a:extLst>
                <a:ext uri="{63B3BB69-23CF-44E3-9099-C40C66FF867C}">
                  <a14:compatExt spid="_x0000_s19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129</xdr:row>
          <xdr:rowOff>123825</xdr:rowOff>
        </xdr:from>
        <xdr:to>
          <xdr:col>8</xdr:col>
          <xdr:colOff>428625</xdr:colOff>
          <xdr:row>129</xdr:row>
          <xdr:rowOff>361950</xdr:rowOff>
        </xdr:to>
        <xdr:sp macro="" textlink="">
          <xdr:nvSpPr>
            <xdr:cNvPr id="19796" name="Check Box 340" hidden="1">
              <a:extLst>
                <a:ext uri="{63B3BB69-23CF-44E3-9099-C40C66FF867C}">
                  <a14:compatExt spid="_x0000_s19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130</xdr:row>
          <xdr:rowOff>123825</xdr:rowOff>
        </xdr:from>
        <xdr:to>
          <xdr:col>8</xdr:col>
          <xdr:colOff>428625</xdr:colOff>
          <xdr:row>130</xdr:row>
          <xdr:rowOff>361950</xdr:rowOff>
        </xdr:to>
        <xdr:sp macro="" textlink="">
          <xdr:nvSpPr>
            <xdr:cNvPr id="19797" name="Check Box 341" hidden="1">
              <a:extLst>
                <a:ext uri="{63B3BB69-23CF-44E3-9099-C40C66FF867C}">
                  <a14:compatExt spid="_x0000_s19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131</xdr:row>
          <xdr:rowOff>123825</xdr:rowOff>
        </xdr:from>
        <xdr:to>
          <xdr:col>8</xdr:col>
          <xdr:colOff>428625</xdr:colOff>
          <xdr:row>131</xdr:row>
          <xdr:rowOff>361950</xdr:rowOff>
        </xdr:to>
        <xdr:sp macro="" textlink="">
          <xdr:nvSpPr>
            <xdr:cNvPr id="19798" name="Check Box 342" hidden="1">
              <a:extLst>
                <a:ext uri="{63B3BB69-23CF-44E3-9099-C40C66FF867C}">
                  <a14:compatExt spid="_x0000_s19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132</xdr:row>
          <xdr:rowOff>123825</xdr:rowOff>
        </xdr:from>
        <xdr:to>
          <xdr:col>8</xdr:col>
          <xdr:colOff>428625</xdr:colOff>
          <xdr:row>132</xdr:row>
          <xdr:rowOff>361950</xdr:rowOff>
        </xdr:to>
        <xdr:sp macro="" textlink="">
          <xdr:nvSpPr>
            <xdr:cNvPr id="19799" name="Check Box 343" hidden="1">
              <a:extLst>
                <a:ext uri="{63B3BB69-23CF-44E3-9099-C40C66FF867C}">
                  <a14:compatExt spid="_x0000_s19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133</xdr:row>
          <xdr:rowOff>123825</xdr:rowOff>
        </xdr:from>
        <xdr:to>
          <xdr:col>8</xdr:col>
          <xdr:colOff>428625</xdr:colOff>
          <xdr:row>133</xdr:row>
          <xdr:rowOff>361950</xdr:rowOff>
        </xdr:to>
        <xdr:sp macro="" textlink="">
          <xdr:nvSpPr>
            <xdr:cNvPr id="19800" name="Check Box 344" hidden="1">
              <a:extLst>
                <a:ext uri="{63B3BB69-23CF-44E3-9099-C40C66FF867C}">
                  <a14:compatExt spid="_x0000_s19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134</xdr:row>
          <xdr:rowOff>123825</xdr:rowOff>
        </xdr:from>
        <xdr:to>
          <xdr:col>8</xdr:col>
          <xdr:colOff>428625</xdr:colOff>
          <xdr:row>134</xdr:row>
          <xdr:rowOff>361950</xdr:rowOff>
        </xdr:to>
        <xdr:sp macro="" textlink="">
          <xdr:nvSpPr>
            <xdr:cNvPr id="19801" name="Check Box 345" hidden="1">
              <a:extLst>
                <a:ext uri="{63B3BB69-23CF-44E3-9099-C40C66FF867C}">
                  <a14:compatExt spid="_x0000_s19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135</xdr:row>
          <xdr:rowOff>123825</xdr:rowOff>
        </xdr:from>
        <xdr:to>
          <xdr:col>8</xdr:col>
          <xdr:colOff>428625</xdr:colOff>
          <xdr:row>135</xdr:row>
          <xdr:rowOff>361950</xdr:rowOff>
        </xdr:to>
        <xdr:sp macro="" textlink="">
          <xdr:nvSpPr>
            <xdr:cNvPr id="19802" name="Check Box 346" hidden="1">
              <a:extLst>
                <a:ext uri="{63B3BB69-23CF-44E3-9099-C40C66FF867C}">
                  <a14:compatExt spid="_x0000_s19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136</xdr:row>
          <xdr:rowOff>123825</xdr:rowOff>
        </xdr:from>
        <xdr:to>
          <xdr:col>8</xdr:col>
          <xdr:colOff>428625</xdr:colOff>
          <xdr:row>136</xdr:row>
          <xdr:rowOff>361950</xdr:rowOff>
        </xdr:to>
        <xdr:sp macro="" textlink="">
          <xdr:nvSpPr>
            <xdr:cNvPr id="19803" name="Check Box 347" hidden="1">
              <a:extLst>
                <a:ext uri="{63B3BB69-23CF-44E3-9099-C40C66FF867C}">
                  <a14:compatExt spid="_x0000_s19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137</xdr:row>
          <xdr:rowOff>123825</xdr:rowOff>
        </xdr:from>
        <xdr:to>
          <xdr:col>8</xdr:col>
          <xdr:colOff>428625</xdr:colOff>
          <xdr:row>137</xdr:row>
          <xdr:rowOff>361950</xdr:rowOff>
        </xdr:to>
        <xdr:sp macro="" textlink="">
          <xdr:nvSpPr>
            <xdr:cNvPr id="19804" name="Check Box 348" hidden="1">
              <a:extLst>
                <a:ext uri="{63B3BB69-23CF-44E3-9099-C40C66FF867C}">
                  <a14:compatExt spid="_x0000_s19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138</xdr:row>
          <xdr:rowOff>123825</xdr:rowOff>
        </xdr:from>
        <xdr:to>
          <xdr:col>8</xdr:col>
          <xdr:colOff>428625</xdr:colOff>
          <xdr:row>138</xdr:row>
          <xdr:rowOff>361950</xdr:rowOff>
        </xdr:to>
        <xdr:sp macro="" textlink="">
          <xdr:nvSpPr>
            <xdr:cNvPr id="19805" name="Check Box 349" hidden="1">
              <a:extLst>
                <a:ext uri="{63B3BB69-23CF-44E3-9099-C40C66FF867C}">
                  <a14:compatExt spid="_x0000_s19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139</xdr:row>
          <xdr:rowOff>123825</xdr:rowOff>
        </xdr:from>
        <xdr:to>
          <xdr:col>8</xdr:col>
          <xdr:colOff>428625</xdr:colOff>
          <xdr:row>139</xdr:row>
          <xdr:rowOff>361950</xdr:rowOff>
        </xdr:to>
        <xdr:sp macro="" textlink="">
          <xdr:nvSpPr>
            <xdr:cNvPr id="19806" name="Check Box 350" hidden="1">
              <a:extLst>
                <a:ext uri="{63B3BB69-23CF-44E3-9099-C40C66FF867C}">
                  <a14:compatExt spid="_x0000_s19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140</xdr:row>
          <xdr:rowOff>123825</xdr:rowOff>
        </xdr:from>
        <xdr:to>
          <xdr:col>8</xdr:col>
          <xdr:colOff>428625</xdr:colOff>
          <xdr:row>140</xdr:row>
          <xdr:rowOff>361950</xdr:rowOff>
        </xdr:to>
        <xdr:sp macro="" textlink="">
          <xdr:nvSpPr>
            <xdr:cNvPr id="19807" name="Check Box 351" hidden="1">
              <a:extLst>
                <a:ext uri="{63B3BB69-23CF-44E3-9099-C40C66FF867C}">
                  <a14:compatExt spid="_x0000_s19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141</xdr:row>
          <xdr:rowOff>123825</xdr:rowOff>
        </xdr:from>
        <xdr:to>
          <xdr:col>8</xdr:col>
          <xdr:colOff>428625</xdr:colOff>
          <xdr:row>141</xdr:row>
          <xdr:rowOff>361950</xdr:rowOff>
        </xdr:to>
        <xdr:sp macro="" textlink="">
          <xdr:nvSpPr>
            <xdr:cNvPr id="19808" name="Check Box 352" hidden="1">
              <a:extLst>
                <a:ext uri="{63B3BB69-23CF-44E3-9099-C40C66FF867C}">
                  <a14:compatExt spid="_x0000_s19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142</xdr:row>
          <xdr:rowOff>123825</xdr:rowOff>
        </xdr:from>
        <xdr:to>
          <xdr:col>8</xdr:col>
          <xdr:colOff>428625</xdr:colOff>
          <xdr:row>142</xdr:row>
          <xdr:rowOff>361950</xdr:rowOff>
        </xdr:to>
        <xdr:sp macro="" textlink="">
          <xdr:nvSpPr>
            <xdr:cNvPr id="19809" name="Check Box 353" hidden="1">
              <a:extLst>
                <a:ext uri="{63B3BB69-23CF-44E3-9099-C40C66FF867C}">
                  <a14:compatExt spid="_x0000_s1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143</xdr:row>
          <xdr:rowOff>123825</xdr:rowOff>
        </xdr:from>
        <xdr:to>
          <xdr:col>8</xdr:col>
          <xdr:colOff>428625</xdr:colOff>
          <xdr:row>143</xdr:row>
          <xdr:rowOff>361950</xdr:rowOff>
        </xdr:to>
        <xdr:sp macro="" textlink="">
          <xdr:nvSpPr>
            <xdr:cNvPr id="19810" name="Check Box 354" hidden="1">
              <a:extLst>
                <a:ext uri="{63B3BB69-23CF-44E3-9099-C40C66FF867C}">
                  <a14:compatExt spid="_x0000_s19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144</xdr:row>
          <xdr:rowOff>123825</xdr:rowOff>
        </xdr:from>
        <xdr:to>
          <xdr:col>8</xdr:col>
          <xdr:colOff>428625</xdr:colOff>
          <xdr:row>144</xdr:row>
          <xdr:rowOff>361950</xdr:rowOff>
        </xdr:to>
        <xdr:sp macro="" textlink="">
          <xdr:nvSpPr>
            <xdr:cNvPr id="19811" name="Check Box 355" hidden="1">
              <a:extLst>
                <a:ext uri="{63B3BB69-23CF-44E3-9099-C40C66FF867C}">
                  <a14:compatExt spid="_x0000_s19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145</xdr:row>
          <xdr:rowOff>123825</xdr:rowOff>
        </xdr:from>
        <xdr:to>
          <xdr:col>8</xdr:col>
          <xdr:colOff>428625</xdr:colOff>
          <xdr:row>145</xdr:row>
          <xdr:rowOff>361950</xdr:rowOff>
        </xdr:to>
        <xdr:sp macro="" textlink="">
          <xdr:nvSpPr>
            <xdr:cNvPr id="19812" name="Check Box 356" hidden="1">
              <a:extLst>
                <a:ext uri="{63B3BB69-23CF-44E3-9099-C40C66FF867C}">
                  <a14:compatExt spid="_x0000_s19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146</xdr:row>
          <xdr:rowOff>123825</xdr:rowOff>
        </xdr:from>
        <xdr:to>
          <xdr:col>8</xdr:col>
          <xdr:colOff>428625</xdr:colOff>
          <xdr:row>146</xdr:row>
          <xdr:rowOff>361950</xdr:rowOff>
        </xdr:to>
        <xdr:sp macro="" textlink="">
          <xdr:nvSpPr>
            <xdr:cNvPr id="19813" name="Check Box 357" hidden="1">
              <a:extLst>
                <a:ext uri="{63B3BB69-23CF-44E3-9099-C40C66FF867C}">
                  <a14:compatExt spid="_x0000_s19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147</xdr:row>
          <xdr:rowOff>123825</xdr:rowOff>
        </xdr:from>
        <xdr:to>
          <xdr:col>8</xdr:col>
          <xdr:colOff>428625</xdr:colOff>
          <xdr:row>147</xdr:row>
          <xdr:rowOff>361950</xdr:rowOff>
        </xdr:to>
        <xdr:sp macro="" textlink="">
          <xdr:nvSpPr>
            <xdr:cNvPr id="19814" name="Check Box 358" hidden="1">
              <a:extLst>
                <a:ext uri="{63B3BB69-23CF-44E3-9099-C40C66FF867C}">
                  <a14:compatExt spid="_x0000_s19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148</xdr:row>
          <xdr:rowOff>123825</xdr:rowOff>
        </xdr:from>
        <xdr:to>
          <xdr:col>8</xdr:col>
          <xdr:colOff>428625</xdr:colOff>
          <xdr:row>148</xdr:row>
          <xdr:rowOff>361950</xdr:rowOff>
        </xdr:to>
        <xdr:sp macro="" textlink="">
          <xdr:nvSpPr>
            <xdr:cNvPr id="19815" name="Check Box 359" hidden="1">
              <a:extLst>
                <a:ext uri="{63B3BB69-23CF-44E3-9099-C40C66FF867C}">
                  <a14:compatExt spid="_x0000_s19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149</xdr:row>
          <xdr:rowOff>123825</xdr:rowOff>
        </xdr:from>
        <xdr:to>
          <xdr:col>8</xdr:col>
          <xdr:colOff>428625</xdr:colOff>
          <xdr:row>149</xdr:row>
          <xdr:rowOff>361950</xdr:rowOff>
        </xdr:to>
        <xdr:sp macro="" textlink="">
          <xdr:nvSpPr>
            <xdr:cNvPr id="19816" name="Check Box 360" hidden="1">
              <a:extLst>
                <a:ext uri="{63B3BB69-23CF-44E3-9099-C40C66FF867C}">
                  <a14:compatExt spid="_x0000_s19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150</xdr:row>
          <xdr:rowOff>123825</xdr:rowOff>
        </xdr:from>
        <xdr:to>
          <xdr:col>8</xdr:col>
          <xdr:colOff>428625</xdr:colOff>
          <xdr:row>150</xdr:row>
          <xdr:rowOff>361950</xdr:rowOff>
        </xdr:to>
        <xdr:sp macro="" textlink="">
          <xdr:nvSpPr>
            <xdr:cNvPr id="19817" name="Check Box 361" hidden="1">
              <a:extLst>
                <a:ext uri="{63B3BB69-23CF-44E3-9099-C40C66FF867C}">
                  <a14:compatExt spid="_x0000_s19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171450</xdr:colOff>
          <xdr:row>151</xdr:row>
          <xdr:rowOff>123825</xdr:rowOff>
        </xdr:from>
        <xdr:to>
          <xdr:col>8</xdr:col>
          <xdr:colOff>428625</xdr:colOff>
          <xdr:row>151</xdr:row>
          <xdr:rowOff>361950</xdr:rowOff>
        </xdr:to>
        <xdr:sp macro="" textlink="">
          <xdr:nvSpPr>
            <xdr:cNvPr id="19818" name="Check Box 362" hidden="1">
              <a:extLst>
                <a:ext uri="{63B3BB69-23CF-44E3-9099-C40C66FF867C}">
                  <a14:compatExt spid="_x0000_s19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90</xdr:row>
          <xdr:rowOff>123825</xdr:rowOff>
        </xdr:from>
        <xdr:to>
          <xdr:col>14</xdr:col>
          <xdr:colOff>428625</xdr:colOff>
          <xdr:row>90</xdr:row>
          <xdr:rowOff>361950</xdr:rowOff>
        </xdr:to>
        <xdr:sp macro="" textlink="">
          <xdr:nvSpPr>
            <xdr:cNvPr id="19819" name="Check Box 363" hidden="1">
              <a:extLst>
                <a:ext uri="{63B3BB69-23CF-44E3-9099-C40C66FF867C}">
                  <a14:compatExt spid="_x0000_s19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91</xdr:row>
          <xdr:rowOff>123825</xdr:rowOff>
        </xdr:from>
        <xdr:to>
          <xdr:col>14</xdr:col>
          <xdr:colOff>428625</xdr:colOff>
          <xdr:row>91</xdr:row>
          <xdr:rowOff>361950</xdr:rowOff>
        </xdr:to>
        <xdr:sp macro="" textlink="">
          <xdr:nvSpPr>
            <xdr:cNvPr id="19820" name="Check Box 364" hidden="1">
              <a:extLst>
                <a:ext uri="{63B3BB69-23CF-44E3-9099-C40C66FF867C}">
                  <a14:compatExt spid="_x0000_s19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92</xdr:row>
          <xdr:rowOff>123825</xdr:rowOff>
        </xdr:from>
        <xdr:to>
          <xdr:col>14</xdr:col>
          <xdr:colOff>428625</xdr:colOff>
          <xdr:row>92</xdr:row>
          <xdr:rowOff>361950</xdr:rowOff>
        </xdr:to>
        <xdr:sp macro="" textlink="">
          <xdr:nvSpPr>
            <xdr:cNvPr id="19821" name="Check Box 365" hidden="1">
              <a:extLst>
                <a:ext uri="{63B3BB69-23CF-44E3-9099-C40C66FF867C}">
                  <a14:compatExt spid="_x0000_s1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93</xdr:row>
          <xdr:rowOff>123825</xdr:rowOff>
        </xdr:from>
        <xdr:to>
          <xdr:col>14</xdr:col>
          <xdr:colOff>428625</xdr:colOff>
          <xdr:row>93</xdr:row>
          <xdr:rowOff>361950</xdr:rowOff>
        </xdr:to>
        <xdr:sp macro="" textlink="">
          <xdr:nvSpPr>
            <xdr:cNvPr id="19822" name="Check Box 366" hidden="1">
              <a:extLst>
                <a:ext uri="{63B3BB69-23CF-44E3-9099-C40C66FF867C}">
                  <a14:compatExt spid="_x0000_s19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94</xdr:row>
          <xdr:rowOff>123825</xdr:rowOff>
        </xdr:from>
        <xdr:to>
          <xdr:col>14</xdr:col>
          <xdr:colOff>428625</xdr:colOff>
          <xdr:row>94</xdr:row>
          <xdr:rowOff>361950</xdr:rowOff>
        </xdr:to>
        <xdr:sp macro="" textlink="">
          <xdr:nvSpPr>
            <xdr:cNvPr id="19823" name="Check Box 367" hidden="1">
              <a:extLst>
                <a:ext uri="{63B3BB69-23CF-44E3-9099-C40C66FF867C}">
                  <a14:compatExt spid="_x0000_s19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95</xdr:row>
          <xdr:rowOff>123825</xdr:rowOff>
        </xdr:from>
        <xdr:to>
          <xdr:col>14</xdr:col>
          <xdr:colOff>428625</xdr:colOff>
          <xdr:row>95</xdr:row>
          <xdr:rowOff>361950</xdr:rowOff>
        </xdr:to>
        <xdr:sp macro="" textlink="">
          <xdr:nvSpPr>
            <xdr:cNvPr id="19824" name="Check Box 368" hidden="1">
              <a:extLst>
                <a:ext uri="{63B3BB69-23CF-44E3-9099-C40C66FF867C}">
                  <a14:compatExt spid="_x0000_s19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96</xdr:row>
          <xdr:rowOff>123825</xdr:rowOff>
        </xdr:from>
        <xdr:to>
          <xdr:col>14</xdr:col>
          <xdr:colOff>428625</xdr:colOff>
          <xdr:row>96</xdr:row>
          <xdr:rowOff>361950</xdr:rowOff>
        </xdr:to>
        <xdr:sp macro="" textlink="">
          <xdr:nvSpPr>
            <xdr:cNvPr id="19825" name="Check Box 369" hidden="1">
              <a:extLst>
                <a:ext uri="{63B3BB69-23CF-44E3-9099-C40C66FF867C}">
                  <a14:compatExt spid="_x0000_s19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97</xdr:row>
          <xdr:rowOff>123825</xdr:rowOff>
        </xdr:from>
        <xdr:to>
          <xdr:col>14</xdr:col>
          <xdr:colOff>428625</xdr:colOff>
          <xdr:row>97</xdr:row>
          <xdr:rowOff>361950</xdr:rowOff>
        </xdr:to>
        <xdr:sp macro="" textlink="">
          <xdr:nvSpPr>
            <xdr:cNvPr id="19826" name="Check Box 370" hidden="1">
              <a:extLst>
                <a:ext uri="{63B3BB69-23CF-44E3-9099-C40C66FF867C}">
                  <a14:compatExt spid="_x0000_s19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98</xdr:row>
          <xdr:rowOff>123825</xdr:rowOff>
        </xdr:from>
        <xdr:to>
          <xdr:col>14</xdr:col>
          <xdr:colOff>428625</xdr:colOff>
          <xdr:row>98</xdr:row>
          <xdr:rowOff>361950</xdr:rowOff>
        </xdr:to>
        <xdr:sp macro="" textlink="">
          <xdr:nvSpPr>
            <xdr:cNvPr id="19827" name="Check Box 371" hidden="1">
              <a:extLst>
                <a:ext uri="{63B3BB69-23CF-44E3-9099-C40C66FF867C}">
                  <a14:compatExt spid="_x0000_s19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99</xdr:row>
          <xdr:rowOff>123825</xdr:rowOff>
        </xdr:from>
        <xdr:to>
          <xdr:col>14</xdr:col>
          <xdr:colOff>428625</xdr:colOff>
          <xdr:row>99</xdr:row>
          <xdr:rowOff>361950</xdr:rowOff>
        </xdr:to>
        <xdr:sp macro="" textlink="">
          <xdr:nvSpPr>
            <xdr:cNvPr id="19828" name="Check Box 372" hidden="1">
              <a:extLst>
                <a:ext uri="{63B3BB69-23CF-44E3-9099-C40C66FF867C}">
                  <a14:compatExt spid="_x0000_s19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100</xdr:row>
          <xdr:rowOff>123825</xdr:rowOff>
        </xdr:from>
        <xdr:to>
          <xdr:col>14</xdr:col>
          <xdr:colOff>428625</xdr:colOff>
          <xdr:row>100</xdr:row>
          <xdr:rowOff>361950</xdr:rowOff>
        </xdr:to>
        <xdr:sp macro="" textlink="">
          <xdr:nvSpPr>
            <xdr:cNvPr id="19829" name="Check Box 373" hidden="1">
              <a:extLst>
                <a:ext uri="{63B3BB69-23CF-44E3-9099-C40C66FF867C}">
                  <a14:compatExt spid="_x0000_s19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101</xdr:row>
          <xdr:rowOff>123825</xdr:rowOff>
        </xdr:from>
        <xdr:to>
          <xdr:col>14</xdr:col>
          <xdr:colOff>428625</xdr:colOff>
          <xdr:row>101</xdr:row>
          <xdr:rowOff>361950</xdr:rowOff>
        </xdr:to>
        <xdr:sp macro="" textlink="">
          <xdr:nvSpPr>
            <xdr:cNvPr id="19830" name="Check Box 374" hidden="1">
              <a:extLst>
                <a:ext uri="{63B3BB69-23CF-44E3-9099-C40C66FF867C}">
                  <a14:compatExt spid="_x0000_s19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102</xdr:row>
          <xdr:rowOff>123825</xdr:rowOff>
        </xdr:from>
        <xdr:to>
          <xdr:col>14</xdr:col>
          <xdr:colOff>428625</xdr:colOff>
          <xdr:row>102</xdr:row>
          <xdr:rowOff>361950</xdr:rowOff>
        </xdr:to>
        <xdr:sp macro="" textlink="">
          <xdr:nvSpPr>
            <xdr:cNvPr id="19831" name="Check Box 375" hidden="1">
              <a:extLst>
                <a:ext uri="{63B3BB69-23CF-44E3-9099-C40C66FF867C}">
                  <a14:compatExt spid="_x0000_s19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103</xdr:row>
          <xdr:rowOff>123825</xdr:rowOff>
        </xdr:from>
        <xdr:to>
          <xdr:col>14</xdr:col>
          <xdr:colOff>428625</xdr:colOff>
          <xdr:row>103</xdr:row>
          <xdr:rowOff>361950</xdr:rowOff>
        </xdr:to>
        <xdr:sp macro="" textlink="">
          <xdr:nvSpPr>
            <xdr:cNvPr id="19832" name="Check Box 376" hidden="1">
              <a:extLst>
                <a:ext uri="{63B3BB69-23CF-44E3-9099-C40C66FF867C}">
                  <a14:compatExt spid="_x0000_s19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104</xdr:row>
          <xdr:rowOff>123825</xdr:rowOff>
        </xdr:from>
        <xdr:to>
          <xdr:col>14</xdr:col>
          <xdr:colOff>428625</xdr:colOff>
          <xdr:row>104</xdr:row>
          <xdr:rowOff>361950</xdr:rowOff>
        </xdr:to>
        <xdr:sp macro="" textlink="">
          <xdr:nvSpPr>
            <xdr:cNvPr id="19833" name="Check Box 377" hidden="1">
              <a:extLst>
                <a:ext uri="{63B3BB69-23CF-44E3-9099-C40C66FF867C}">
                  <a14:compatExt spid="_x0000_s19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105</xdr:row>
          <xdr:rowOff>123825</xdr:rowOff>
        </xdr:from>
        <xdr:to>
          <xdr:col>14</xdr:col>
          <xdr:colOff>428625</xdr:colOff>
          <xdr:row>105</xdr:row>
          <xdr:rowOff>361950</xdr:rowOff>
        </xdr:to>
        <xdr:sp macro="" textlink="">
          <xdr:nvSpPr>
            <xdr:cNvPr id="19834" name="Check Box 378" hidden="1">
              <a:extLst>
                <a:ext uri="{63B3BB69-23CF-44E3-9099-C40C66FF867C}">
                  <a14:compatExt spid="_x0000_s19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106</xdr:row>
          <xdr:rowOff>123825</xdr:rowOff>
        </xdr:from>
        <xdr:to>
          <xdr:col>14</xdr:col>
          <xdr:colOff>428625</xdr:colOff>
          <xdr:row>106</xdr:row>
          <xdr:rowOff>361950</xdr:rowOff>
        </xdr:to>
        <xdr:sp macro="" textlink="">
          <xdr:nvSpPr>
            <xdr:cNvPr id="19835" name="Check Box 379" hidden="1">
              <a:extLst>
                <a:ext uri="{63B3BB69-23CF-44E3-9099-C40C66FF867C}">
                  <a14:compatExt spid="_x0000_s19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107</xdr:row>
          <xdr:rowOff>123825</xdr:rowOff>
        </xdr:from>
        <xdr:to>
          <xdr:col>14</xdr:col>
          <xdr:colOff>428625</xdr:colOff>
          <xdr:row>107</xdr:row>
          <xdr:rowOff>361950</xdr:rowOff>
        </xdr:to>
        <xdr:sp macro="" textlink="">
          <xdr:nvSpPr>
            <xdr:cNvPr id="19836" name="Check Box 380" hidden="1">
              <a:extLst>
                <a:ext uri="{63B3BB69-23CF-44E3-9099-C40C66FF867C}">
                  <a14:compatExt spid="_x0000_s19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108</xdr:row>
          <xdr:rowOff>123825</xdr:rowOff>
        </xdr:from>
        <xdr:to>
          <xdr:col>14</xdr:col>
          <xdr:colOff>428625</xdr:colOff>
          <xdr:row>108</xdr:row>
          <xdr:rowOff>361950</xdr:rowOff>
        </xdr:to>
        <xdr:sp macro="" textlink="">
          <xdr:nvSpPr>
            <xdr:cNvPr id="19837" name="Check Box 381" hidden="1">
              <a:extLst>
                <a:ext uri="{63B3BB69-23CF-44E3-9099-C40C66FF867C}">
                  <a14:compatExt spid="_x0000_s19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109</xdr:row>
          <xdr:rowOff>123825</xdr:rowOff>
        </xdr:from>
        <xdr:to>
          <xdr:col>14</xdr:col>
          <xdr:colOff>428625</xdr:colOff>
          <xdr:row>109</xdr:row>
          <xdr:rowOff>361950</xdr:rowOff>
        </xdr:to>
        <xdr:sp macro="" textlink="">
          <xdr:nvSpPr>
            <xdr:cNvPr id="19838" name="Check Box 382" hidden="1">
              <a:extLst>
                <a:ext uri="{63B3BB69-23CF-44E3-9099-C40C66FF867C}">
                  <a14:compatExt spid="_x0000_s19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110</xdr:row>
          <xdr:rowOff>123825</xdr:rowOff>
        </xdr:from>
        <xdr:to>
          <xdr:col>14</xdr:col>
          <xdr:colOff>428625</xdr:colOff>
          <xdr:row>110</xdr:row>
          <xdr:rowOff>361950</xdr:rowOff>
        </xdr:to>
        <xdr:sp macro="" textlink="">
          <xdr:nvSpPr>
            <xdr:cNvPr id="19839" name="Check Box 383" hidden="1">
              <a:extLst>
                <a:ext uri="{63B3BB69-23CF-44E3-9099-C40C66FF867C}">
                  <a14:compatExt spid="_x0000_s19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111</xdr:row>
          <xdr:rowOff>123825</xdr:rowOff>
        </xdr:from>
        <xdr:to>
          <xdr:col>14</xdr:col>
          <xdr:colOff>428625</xdr:colOff>
          <xdr:row>111</xdr:row>
          <xdr:rowOff>361950</xdr:rowOff>
        </xdr:to>
        <xdr:sp macro="" textlink="">
          <xdr:nvSpPr>
            <xdr:cNvPr id="19840" name="Check Box 384" hidden="1">
              <a:extLst>
                <a:ext uri="{63B3BB69-23CF-44E3-9099-C40C66FF867C}">
                  <a14:compatExt spid="_x0000_s19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112</xdr:row>
          <xdr:rowOff>123825</xdr:rowOff>
        </xdr:from>
        <xdr:to>
          <xdr:col>14</xdr:col>
          <xdr:colOff>428625</xdr:colOff>
          <xdr:row>112</xdr:row>
          <xdr:rowOff>361950</xdr:rowOff>
        </xdr:to>
        <xdr:sp macro="" textlink="">
          <xdr:nvSpPr>
            <xdr:cNvPr id="19841" name="Check Box 385" hidden="1">
              <a:extLst>
                <a:ext uri="{63B3BB69-23CF-44E3-9099-C40C66FF867C}">
                  <a14:compatExt spid="_x0000_s19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113</xdr:row>
          <xdr:rowOff>123825</xdr:rowOff>
        </xdr:from>
        <xdr:to>
          <xdr:col>14</xdr:col>
          <xdr:colOff>428625</xdr:colOff>
          <xdr:row>113</xdr:row>
          <xdr:rowOff>361950</xdr:rowOff>
        </xdr:to>
        <xdr:sp macro="" textlink="">
          <xdr:nvSpPr>
            <xdr:cNvPr id="19842" name="Check Box 386" hidden="1">
              <a:extLst>
                <a:ext uri="{63B3BB69-23CF-44E3-9099-C40C66FF867C}">
                  <a14:compatExt spid="_x0000_s19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114</xdr:row>
          <xdr:rowOff>123825</xdr:rowOff>
        </xdr:from>
        <xdr:to>
          <xdr:col>14</xdr:col>
          <xdr:colOff>428625</xdr:colOff>
          <xdr:row>114</xdr:row>
          <xdr:rowOff>361950</xdr:rowOff>
        </xdr:to>
        <xdr:sp macro="" textlink="">
          <xdr:nvSpPr>
            <xdr:cNvPr id="19843" name="Check Box 387" hidden="1">
              <a:extLst>
                <a:ext uri="{63B3BB69-23CF-44E3-9099-C40C66FF867C}">
                  <a14:compatExt spid="_x0000_s19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115</xdr:row>
          <xdr:rowOff>123825</xdr:rowOff>
        </xdr:from>
        <xdr:to>
          <xdr:col>14</xdr:col>
          <xdr:colOff>428625</xdr:colOff>
          <xdr:row>115</xdr:row>
          <xdr:rowOff>361950</xdr:rowOff>
        </xdr:to>
        <xdr:sp macro="" textlink="">
          <xdr:nvSpPr>
            <xdr:cNvPr id="19844" name="Check Box 388" hidden="1">
              <a:extLst>
                <a:ext uri="{63B3BB69-23CF-44E3-9099-C40C66FF867C}">
                  <a14:compatExt spid="_x0000_s19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116</xdr:row>
          <xdr:rowOff>123825</xdr:rowOff>
        </xdr:from>
        <xdr:to>
          <xdr:col>14</xdr:col>
          <xdr:colOff>428625</xdr:colOff>
          <xdr:row>116</xdr:row>
          <xdr:rowOff>361950</xdr:rowOff>
        </xdr:to>
        <xdr:sp macro="" textlink="">
          <xdr:nvSpPr>
            <xdr:cNvPr id="19845" name="Check Box 389" hidden="1">
              <a:extLst>
                <a:ext uri="{63B3BB69-23CF-44E3-9099-C40C66FF867C}">
                  <a14:compatExt spid="_x0000_s19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117</xdr:row>
          <xdr:rowOff>123825</xdr:rowOff>
        </xdr:from>
        <xdr:to>
          <xdr:col>14</xdr:col>
          <xdr:colOff>428625</xdr:colOff>
          <xdr:row>117</xdr:row>
          <xdr:rowOff>361950</xdr:rowOff>
        </xdr:to>
        <xdr:sp macro="" textlink="">
          <xdr:nvSpPr>
            <xdr:cNvPr id="19846" name="Check Box 390" hidden="1">
              <a:extLst>
                <a:ext uri="{63B3BB69-23CF-44E3-9099-C40C66FF867C}">
                  <a14:compatExt spid="_x0000_s19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118</xdr:row>
          <xdr:rowOff>123825</xdr:rowOff>
        </xdr:from>
        <xdr:to>
          <xdr:col>14</xdr:col>
          <xdr:colOff>428625</xdr:colOff>
          <xdr:row>118</xdr:row>
          <xdr:rowOff>361950</xdr:rowOff>
        </xdr:to>
        <xdr:sp macro="" textlink="">
          <xdr:nvSpPr>
            <xdr:cNvPr id="19847" name="Check Box 391" hidden="1">
              <a:extLst>
                <a:ext uri="{63B3BB69-23CF-44E3-9099-C40C66FF867C}">
                  <a14:compatExt spid="_x0000_s19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119</xdr:row>
          <xdr:rowOff>123825</xdr:rowOff>
        </xdr:from>
        <xdr:to>
          <xdr:col>14</xdr:col>
          <xdr:colOff>428625</xdr:colOff>
          <xdr:row>119</xdr:row>
          <xdr:rowOff>361950</xdr:rowOff>
        </xdr:to>
        <xdr:sp macro="" textlink="">
          <xdr:nvSpPr>
            <xdr:cNvPr id="19848" name="Check Box 392" hidden="1">
              <a:extLst>
                <a:ext uri="{63B3BB69-23CF-44E3-9099-C40C66FF867C}">
                  <a14:compatExt spid="_x0000_s19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120</xdr:row>
          <xdr:rowOff>123825</xdr:rowOff>
        </xdr:from>
        <xdr:to>
          <xdr:col>14</xdr:col>
          <xdr:colOff>428625</xdr:colOff>
          <xdr:row>120</xdr:row>
          <xdr:rowOff>361950</xdr:rowOff>
        </xdr:to>
        <xdr:sp macro="" textlink="">
          <xdr:nvSpPr>
            <xdr:cNvPr id="19849" name="Check Box 393" hidden="1">
              <a:extLst>
                <a:ext uri="{63B3BB69-23CF-44E3-9099-C40C66FF867C}">
                  <a14:compatExt spid="_x0000_s19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121</xdr:row>
          <xdr:rowOff>123825</xdr:rowOff>
        </xdr:from>
        <xdr:to>
          <xdr:col>14</xdr:col>
          <xdr:colOff>428625</xdr:colOff>
          <xdr:row>121</xdr:row>
          <xdr:rowOff>361950</xdr:rowOff>
        </xdr:to>
        <xdr:sp macro="" textlink="">
          <xdr:nvSpPr>
            <xdr:cNvPr id="19850" name="Check Box 394" hidden="1">
              <a:extLst>
                <a:ext uri="{63B3BB69-23CF-44E3-9099-C40C66FF867C}">
                  <a14:compatExt spid="_x0000_s19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122</xdr:row>
          <xdr:rowOff>123825</xdr:rowOff>
        </xdr:from>
        <xdr:to>
          <xdr:col>14</xdr:col>
          <xdr:colOff>428625</xdr:colOff>
          <xdr:row>122</xdr:row>
          <xdr:rowOff>361950</xdr:rowOff>
        </xdr:to>
        <xdr:sp macro="" textlink="">
          <xdr:nvSpPr>
            <xdr:cNvPr id="19851" name="Check Box 395" hidden="1">
              <a:extLst>
                <a:ext uri="{63B3BB69-23CF-44E3-9099-C40C66FF867C}">
                  <a14:compatExt spid="_x0000_s19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123</xdr:row>
          <xdr:rowOff>123825</xdr:rowOff>
        </xdr:from>
        <xdr:to>
          <xdr:col>14</xdr:col>
          <xdr:colOff>428625</xdr:colOff>
          <xdr:row>123</xdr:row>
          <xdr:rowOff>361950</xdr:rowOff>
        </xdr:to>
        <xdr:sp macro="" textlink="">
          <xdr:nvSpPr>
            <xdr:cNvPr id="19852" name="Check Box 396" hidden="1">
              <a:extLst>
                <a:ext uri="{63B3BB69-23CF-44E3-9099-C40C66FF867C}">
                  <a14:compatExt spid="_x0000_s19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124</xdr:row>
          <xdr:rowOff>123825</xdr:rowOff>
        </xdr:from>
        <xdr:to>
          <xdr:col>14</xdr:col>
          <xdr:colOff>428625</xdr:colOff>
          <xdr:row>124</xdr:row>
          <xdr:rowOff>361950</xdr:rowOff>
        </xdr:to>
        <xdr:sp macro="" textlink="">
          <xdr:nvSpPr>
            <xdr:cNvPr id="19853" name="Check Box 397" hidden="1">
              <a:extLst>
                <a:ext uri="{63B3BB69-23CF-44E3-9099-C40C66FF867C}">
                  <a14:compatExt spid="_x0000_s19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125</xdr:row>
          <xdr:rowOff>123825</xdr:rowOff>
        </xdr:from>
        <xdr:to>
          <xdr:col>14</xdr:col>
          <xdr:colOff>428625</xdr:colOff>
          <xdr:row>125</xdr:row>
          <xdr:rowOff>361950</xdr:rowOff>
        </xdr:to>
        <xdr:sp macro="" textlink="">
          <xdr:nvSpPr>
            <xdr:cNvPr id="19854" name="Check Box 398" hidden="1">
              <a:extLst>
                <a:ext uri="{63B3BB69-23CF-44E3-9099-C40C66FF867C}">
                  <a14:compatExt spid="_x0000_s19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126</xdr:row>
          <xdr:rowOff>123825</xdr:rowOff>
        </xdr:from>
        <xdr:to>
          <xdr:col>14</xdr:col>
          <xdr:colOff>428625</xdr:colOff>
          <xdr:row>126</xdr:row>
          <xdr:rowOff>361950</xdr:rowOff>
        </xdr:to>
        <xdr:sp macro="" textlink="">
          <xdr:nvSpPr>
            <xdr:cNvPr id="19855" name="Check Box 399" hidden="1">
              <a:extLst>
                <a:ext uri="{63B3BB69-23CF-44E3-9099-C40C66FF867C}">
                  <a14:compatExt spid="_x0000_s19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127</xdr:row>
          <xdr:rowOff>123825</xdr:rowOff>
        </xdr:from>
        <xdr:to>
          <xdr:col>14</xdr:col>
          <xdr:colOff>428625</xdr:colOff>
          <xdr:row>127</xdr:row>
          <xdr:rowOff>361950</xdr:rowOff>
        </xdr:to>
        <xdr:sp macro="" textlink="">
          <xdr:nvSpPr>
            <xdr:cNvPr id="19856" name="Check Box 400" hidden="1">
              <a:extLst>
                <a:ext uri="{63B3BB69-23CF-44E3-9099-C40C66FF867C}">
                  <a14:compatExt spid="_x0000_s19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128</xdr:row>
          <xdr:rowOff>123825</xdr:rowOff>
        </xdr:from>
        <xdr:to>
          <xdr:col>14</xdr:col>
          <xdr:colOff>428625</xdr:colOff>
          <xdr:row>128</xdr:row>
          <xdr:rowOff>361950</xdr:rowOff>
        </xdr:to>
        <xdr:sp macro="" textlink="">
          <xdr:nvSpPr>
            <xdr:cNvPr id="19857" name="Check Box 401" hidden="1">
              <a:extLst>
                <a:ext uri="{63B3BB69-23CF-44E3-9099-C40C66FF867C}">
                  <a14:compatExt spid="_x0000_s19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129</xdr:row>
          <xdr:rowOff>123825</xdr:rowOff>
        </xdr:from>
        <xdr:to>
          <xdr:col>14</xdr:col>
          <xdr:colOff>428625</xdr:colOff>
          <xdr:row>129</xdr:row>
          <xdr:rowOff>361950</xdr:rowOff>
        </xdr:to>
        <xdr:sp macro="" textlink="">
          <xdr:nvSpPr>
            <xdr:cNvPr id="19858" name="Check Box 402" hidden="1">
              <a:extLst>
                <a:ext uri="{63B3BB69-23CF-44E3-9099-C40C66FF867C}">
                  <a14:compatExt spid="_x0000_s19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130</xdr:row>
          <xdr:rowOff>123825</xdr:rowOff>
        </xdr:from>
        <xdr:to>
          <xdr:col>14</xdr:col>
          <xdr:colOff>428625</xdr:colOff>
          <xdr:row>130</xdr:row>
          <xdr:rowOff>361950</xdr:rowOff>
        </xdr:to>
        <xdr:sp macro="" textlink="">
          <xdr:nvSpPr>
            <xdr:cNvPr id="19859" name="Check Box 403" hidden="1">
              <a:extLst>
                <a:ext uri="{63B3BB69-23CF-44E3-9099-C40C66FF867C}">
                  <a14:compatExt spid="_x0000_s19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131</xdr:row>
          <xdr:rowOff>123825</xdr:rowOff>
        </xdr:from>
        <xdr:to>
          <xdr:col>14</xdr:col>
          <xdr:colOff>428625</xdr:colOff>
          <xdr:row>131</xdr:row>
          <xdr:rowOff>361950</xdr:rowOff>
        </xdr:to>
        <xdr:sp macro="" textlink="">
          <xdr:nvSpPr>
            <xdr:cNvPr id="19860" name="Check Box 404" hidden="1">
              <a:extLst>
                <a:ext uri="{63B3BB69-23CF-44E3-9099-C40C66FF867C}">
                  <a14:compatExt spid="_x0000_s19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132</xdr:row>
          <xdr:rowOff>123825</xdr:rowOff>
        </xdr:from>
        <xdr:to>
          <xdr:col>14</xdr:col>
          <xdr:colOff>428625</xdr:colOff>
          <xdr:row>132</xdr:row>
          <xdr:rowOff>361950</xdr:rowOff>
        </xdr:to>
        <xdr:sp macro="" textlink="">
          <xdr:nvSpPr>
            <xdr:cNvPr id="19861" name="Check Box 405" hidden="1">
              <a:extLst>
                <a:ext uri="{63B3BB69-23CF-44E3-9099-C40C66FF867C}">
                  <a14:compatExt spid="_x0000_s19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133</xdr:row>
          <xdr:rowOff>123825</xdr:rowOff>
        </xdr:from>
        <xdr:to>
          <xdr:col>14</xdr:col>
          <xdr:colOff>428625</xdr:colOff>
          <xdr:row>133</xdr:row>
          <xdr:rowOff>361950</xdr:rowOff>
        </xdr:to>
        <xdr:sp macro="" textlink="">
          <xdr:nvSpPr>
            <xdr:cNvPr id="19862" name="Check Box 406" hidden="1">
              <a:extLst>
                <a:ext uri="{63B3BB69-23CF-44E3-9099-C40C66FF867C}">
                  <a14:compatExt spid="_x0000_s19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134</xdr:row>
          <xdr:rowOff>123825</xdr:rowOff>
        </xdr:from>
        <xdr:to>
          <xdr:col>14</xdr:col>
          <xdr:colOff>428625</xdr:colOff>
          <xdr:row>134</xdr:row>
          <xdr:rowOff>361950</xdr:rowOff>
        </xdr:to>
        <xdr:sp macro="" textlink="">
          <xdr:nvSpPr>
            <xdr:cNvPr id="19863" name="Check Box 407" hidden="1">
              <a:extLst>
                <a:ext uri="{63B3BB69-23CF-44E3-9099-C40C66FF867C}">
                  <a14:compatExt spid="_x0000_s19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135</xdr:row>
          <xdr:rowOff>123825</xdr:rowOff>
        </xdr:from>
        <xdr:to>
          <xdr:col>14</xdr:col>
          <xdr:colOff>428625</xdr:colOff>
          <xdr:row>135</xdr:row>
          <xdr:rowOff>361950</xdr:rowOff>
        </xdr:to>
        <xdr:sp macro="" textlink="">
          <xdr:nvSpPr>
            <xdr:cNvPr id="19864" name="Check Box 408" hidden="1">
              <a:extLst>
                <a:ext uri="{63B3BB69-23CF-44E3-9099-C40C66FF867C}">
                  <a14:compatExt spid="_x0000_s19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136</xdr:row>
          <xdr:rowOff>123825</xdr:rowOff>
        </xdr:from>
        <xdr:to>
          <xdr:col>14</xdr:col>
          <xdr:colOff>428625</xdr:colOff>
          <xdr:row>136</xdr:row>
          <xdr:rowOff>361950</xdr:rowOff>
        </xdr:to>
        <xdr:sp macro="" textlink="">
          <xdr:nvSpPr>
            <xdr:cNvPr id="19865" name="Check Box 409" hidden="1">
              <a:extLst>
                <a:ext uri="{63B3BB69-23CF-44E3-9099-C40C66FF867C}">
                  <a14:compatExt spid="_x0000_s19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137</xdr:row>
          <xdr:rowOff>123825</xdr:rowOff>
        </xdr:from>
        <xdr:to>
          <xdr:col>14</xdr:col>
          <xdr:colOff>428625</xdr:colOff>
          <xdr:row>137</xdr:row>
          <xdr:rowOff>361950</xdr:rowOff>
        </xdr:to>
        <xdr:sp macro="" textlink="">
          <xdr:nvSpPr>
            <xdr:cNvPr id="19866" name="Check Box 410" hidden="1">
              <a:extLst>
                <a:ext uri="{63B3BB69-23CF-44E3-9099-C40C66FF867C}">
                  <a14:compatExt spid="_x0000_s19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138</xdr:row>
          <xdr:rowOff>123825</xdr:rowOff>
        </xdr:from>
        <xdr:to>
          <xdr:col>14</xdr:col>
          <xdr:colOff>428625</xdr:colOff>
          <xdr:row>138</xdr:row>
          <xdr:rowOff>361950</xdr:rowOff>
        </xdr:to>
        <xdr:sp macro="" textlink="">
          <xdr:nvSpPr>
            <xdr:cNvPr id="19867" name="Check Box 411" hidden="1">
              <a:extLst>
                <a:ext uri="{63B3BB69-23CF-44E3-9099-C40C66FF867C}">
                  <a14:compatExt spid="_x0000_s19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139</xdr:row>
          <xdr:rowOff>123825</xdr:rowOff>
        </xdr:from>
        <xdr:to>
          <xdr:col>14</xdr:col>
          <xdr:colOff>428625</xdr:colOff>
          <xdr:row>139</xdr:row>
          <xdr:rowOff>361950</xdr:rowOff>
        </xdr:to>
        <xdr:sp macro="" textlink="">
          <xdr:nvSpPr>
            <xdr:cNvPr id="19868" name="Check Box 412" hidden="1">
              <a:extLst>
                <a:ext uri="{63B3BB69-23CF-44E3-9099-C40C66FF867C}">
                  <a14:compatExt spid="_x0000_s19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140</xdr:row>
          <xdr:rowOff>123825</xdr:rowOff>
        </xdr:from>
        <xdr:to>
          <xdr:col>14</xdr:col>
          <xdr:colOff>428625</xdr:colOff>
          <xdr:row>140</xdr:row>
          <xdr:rowOff>361950</xdr:rowOff>
        </xdr:to>
        <xdr:sp macro="" textlink="">
          <xdr:nvSpPr>
            <xdr:cNvPr id="19869" name="Check Box 413" hidden="1">
              <a:extLst>
                <a:ext uri="{63B3BB69-23CF-44E3-9099-C40C66FF867C}">
                  <a14:compatExt spid="_x0000_s19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141</xdr:row>
          <xdr:rowOff>123825</xdr:rowOff>
        </xdr:from>
        <xdr:to>
          <xdr:col>14</xdr:col>
          <xdr:colOff>428625</xdr:colOff>
          <xdr:row>141</xdr:row>
          <xdr:rowOff>361950</xdr:rowOff>
        </xdr:to>
        <xdr:sp macro="" textlink="">
          <xdr:nvSpPr>
            <xdr:cNvPr id="19870" name="Check Box 414" hidden="1">
              <a:extLst>
                <a:ext uri="{63B3BB69-23CF-44E3-9099-C40C66FF867C}">
                  <a14:compatExt spid="_x0000_s19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142</xdr:row>
          <xdr:rowOff>123825</xdr:rowOff>
        </xdr:from>
        <xdr:to>
          <xdr:col>14</xdr:col>
          <xdr:colOff>428625</xdr:colOff>
          <xdr:row>142</xdr:row>
          <xdr:rowOff>361950</xdr:rowOff>
        </xdr:to>
        <xdr:sp macro="" textlink="">
          <xdr:nvSpPr>
            <xdr:cNvPr id="19871" name="Check Box 415" hidden="1">
              <a:extLst>
                <a:ext uri="{63B3BB69-23CF-44E3-9099-C40C66FF867C}">
                  <a14:compatExt spid="_x0000_s19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143</xdr:row>
          <xdr:rowOff>123825</xdr:rowOff>
        </xdr:from>
        <xdr:to>
          <xdr:col>14</xdr:col>
          <xdr:colOff>428625</xdr:colOff>
          <xdr:row>143</xdr:row>
          <xdr:rowOff>361950</xdr:rowOff>
        </xdr:to>
        <xdr:sp macro="" textlink="">
          <xdr:nvSpPr>
            <xdr:cNvPr id="19872" name="Check Box 416" hidden="1">
              <a:extLst>
                <a:ext uri="{63B3BB69-23CF-44E3-9099-C40C66FF867C}">
                  <a14:compatExt spid="_x0000_s19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144</xdr:row>
          <xdr:rowOff>123825</xdr:rowOff>
        </xdr:from>
        <xdr:to>
          <xdr:col>14</xdr:col>
          <xdr:colOff>428625</xdr:colOff>
          <xdr:row>144</xdr:row>
          <xdr:rowOff>361950</xdr:rowOff>
        </xdr:to>
        <xdr:sp macro="" textlink="">
          <xdr:nvSpPr>
            <xdr:cNvPr id="19873" name="Check Box 417" hidden="1">
              <a:extLst>
                <a:ext uri="{63B3BB69-23CF-44E3-9099-C40C66FF867C}">
                  <a14:compatExt spid="_x0000_s19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146</xdr:row>
          <xdr:rowOff>123825</xdr:rowOff>
        </xdr:from>
        <xdr:to>
          <xdr:col>14</xdr:col>
          <xdr:colOff>428625</xdr:colOff>
          <xdr:row>146</xdr:row>
          <xdr:rowOff>361950</xdr:rowOff>
        </xdr:to>
        <xdr:sp macro="" textlink="">
          <xdr:nvSpPr>
            <xdr:cNvPr id="19874" name="Check Box 418" hidden="1">
              <a:extLst>
                <a:ext uri="{63B3BB69-23CF-44E3-9099-C40C66FF867C}">
                  <a14:compatExt spid="_x0000_s19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145</xdr:row>
          <xdr:rowOff>123825</xdr:rowOff>
        </xdr:from>
        <xdr:to>
          <xdr:col>14</xdr:col>
          <xdr:colOff>428625</xdr:colOff>
          <xdr:row>145</xdr:row>
          <xdr:rowOff>361950</xdr:rowOff>
        </xdr:to>
        <xdr:sp macro="" textlink="">
          <xdr:nvSpPr>
            <xdr:cNvPr id="19875" name="Check Box 419" hidden="1">
              <a:extLst>
                <a:ext uri="{63B3BB69-23CF-44E3-9099-C40C66FF867C}">
                  <a14:compatExt spid="_x0000_s19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147</xdr:row>
          <xdr:rowOff>123825</xdr:rowOff>
        </xdr:from>
        <xdr:to>
          <xdr:col>14</xdr:col>
          <xdr:colOff>428625</xdr:colOff>
          <xdr:row>147</xdr:row>
          <xdr:rowOff>361950</xdr:rowOff>
        </xdr:to>
        <xdr:sp macro="" textlink="">
          <xdr:nvSpPr>
            <xdr:cNvPr id="19876" name="Check Box 420" hidden="1">
              <a:extLst>
                <a:ext uri="{63B3BB69-23CF-44E3-9099-C40C66FF867C}">
                  <a14:compatExt spid="_x0000_s19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148</xdr:row>
          <xdr:rowOff>123825</xdr:rowOff>
        </xdr:from>
        <xdr:to>
          <xdr:col>14</xdr:col>
          <xdr:colOff>428625</xdr:colOff>
          <xdr:row>148</xdr:row>
          <xdr:rowOff>361950</xdr:rowOff>
        </xdr:to>
        <xdr:sp macro="" textlink="">
          <xdr:nvSpPr>
            <xdr:cNvPr id="19877" name="Check Box 421" hidden="1">
              <a:extLst>
                <a:ext uri="{63B3BB69-23CF-44E3-9099-C40C66FF867C}">
                  <a14:compatExt spid="_x0000_s19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149</xdr:row>
          <xdr:rowOff>123825</xdr:rowOff>
        </xdr:from>
        <xdr:to>
          <xdr:col>14</xdr:col>
          <xdr:colOff>428625</xdr:colOff>
          <xdr:row>149</xdr:row>
          <xdr:rowOff>361950</xdr:rowOff>
        </xdr:to>
        <xdr:sp macro="" textlink="">
          <xdr:nvSpPr>
            <xdr:cNvPr id="19878" name="Check Box 422" hidden="1">
              <a:extLst>
                <a:ext uri="{63B3BB69-23CF-44E3-9099-C40C66FF867C}">
                  <a14:compatExt spid="_x0000_s19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150</xdr:row>
          <xdr:rowOff>123825</xdr:rowOff>
        </xdr:from>
        <xdr:to>
          <xdr:col>14</xdr:col>
          <xdr:colOff>428625</xdr:colOff>
          <xdr:row>150</xdr:row>
          <xdr:rowOff>361950</xdr:rowOff>
        </xdr:to>
        <xdr:sp macro="" textlink="">
          <xdr:nvSpPr>
            <xdr:cNvPr id="19879" name="Check Box 423" hidden="1">
              <a:extLst>
                <a:ext uri="{63B3BB69-23CF-44E3-9099-C40C66FF867C}">
                  <a14:compatExt spid="_x0000_s19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171450</xdr:colOff>
          <xdr:row>151</xdr:row>
          <xdr:rowOff>123825</xdr:rowOff>
        </xdr:from>
        <xdr:to>
          <xdr:col>14</xdr:col>
          <xdr:colOff>428625</xdr:colOff>
          <xdr:row>151</xdr:row>
          <xdr:rowOff>361950</xdr:rowOff>
        </xdr:to>
        <xdr:sp macro="" textlink="">
          <xdr:nvSpPr>
            <xdr:cNvPr id="19880" name="Check Box 424" hidden="1">
              <a:extLst>
                <a:ext uri="{63B3BB69-23CF-44E3-9099-C40C66FF867C}">
                  <a14:compatExt spid="_x0000_s19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90</xdr:row>
          <xdr:rowOff>171450</xdr:rowOff>
        </xdr:from>
        <xdr:to>
          <xdr:col>20</xdr:col>
          <xdr:colOff>428625</xdr:colOff>
          <xdr:row>90</xdr:row>
          <xdr:rowOff>428625</xdr:rowOff>
        </xdr:to>
        <xdr:sp macro="" textlink="">
          <xdr:nvSpPr>
            <xdr:cNvPr id="19881" name="Check Box 425" hidden="1">
              <a:extLst>
                <a:ext uri="{63B3BB69-23CF-44E3-9099-C40C66FF867C}">
                  <a14:compatExt spid="_x0000_s19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91</xdr:row>
          <xdr:rowOff>171450</xdr:rowOff>
        </xdr:from>
        <xdr:to>
          <xdr:col>20</xdr:col>
          <xdr:colOff>428625</xdr:colOff>
          <xdr:row>91</xdr:row>
          <xdr:rowOff>428625</xdr:rowOff>
        </xdr:to>
        <xdr:sp macro="" textlink="">
          <xdr:nvSpPr>
            <xdr:cNvPr id="19882" name="Check Box 426" hidden="1">
              <a:extLst>
                <a:ext uri="{63B3BB69-23CF-44E3-9099-C40C66FF867C}">
                  <a14:compatExt spid="_x0000_s19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92</xdr:row>
          <xdr:rowOff>171450</xdr:rowOff>
        </xdr:from>
        <xdr:to>
          <xdr:col>20</xdr:col>
          <xdr:colOff>428625</xdr:colOff>
          <xdr:row>92</xdr:row>
          <xdr:rowOff>428625</xdr:rowOff>
        </xdr:to>
        <xdr:sp macro="" textlink="">
          <xdr:nvSpPr>
            <xdr:cNvPr id="19883" name="Check Box 427" hidden="1">
              <a:extLst>
                <a:ext uri="{63B3BB69-23CF-44E3-9099-C40C66FF867C}">
                  <a14:compatExt spid="_x0000_s19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93</xdr:row>
          <xdr:rowOff>171450</xdr:rowOff>
        </xdr:from>
        <xdr:to>
          <xdr:col>20</xdr:col>
          <xdr:colOff>428625</xdr:colOff>
          <xdr:row>93</xdr:row>
          <xdr:rowOff>428625</xdr:rowOff>
        </xdr:to>
        <xdr:sp macro="" textlink="">
          <xdr:nvSpPr>
            <xdr:cNvPr id="19884" name="Check Box 428" hidden="1">
              <a:extLst>
                <a:ext uri="{63B3BB69-23CF-44E3-9099-C40C66FF867C}">
                  <a14:compatExt spid="_x0000_s19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94</xdr:row>
          <xdr:rowOff>171450</xdr:rowOff>
        </xdr:from>
        <xdr:to>
          <xdr:col>20</xdr:col>
          <xdr:colOff>428625</xdr:colOff>
          <xdr:row>94</xdr:row>
          <xdr:rowOff>428625</xdr:rowOff>
        </xdr:to>
        <xdr:sp macro="" textlink="">
          <xdr:nvSpPr>
            <xdr:cNvPr id="19885" name="Check Box 429" hidden="1">
              <a:extLst>
                <a:ext uri="{63B3BB69-23CF-44E3-9099-C40C66FF867C}">
                  <a14:compatExt spid="_x0000_s19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95</xdr:row>
          <xdr:rowOff>171450</xdr:rowOff>
        </xdr:from>
        <xdr:to>
          <xdr:col>20</xdr:col>
          <xdr:colOff>428625</xdr:colOff>
          <xdr:row>95</xdr:row>
          <xdr:rowOff>428625</xdr:rowOff>
        </xdr:to>
        <xdr:sp macro="" textlink="">
          <xdr:nvSpPr>
            <xdr:cNvPr id="19886" name="Check Box 430" hidden="1">
              <a:extLst>
                <a:ext uri="{63B3BB69-23CF-44E3-9099-C40C66FF867C}">
                  <a14:compatExt spid="_x0000_s19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96</xdr:row>
          <xdr:rowOff>171450</xdr:rowOff>
        </xdr:from>
        <xdr:to>
          <xdr:col>20</xdr:col>
          <xdr:colOff>428625</xdr:colOff>
          <xdr:row>96</xdr:row>
          <xdr:rowOff>428625</xdr:rowOff>
        </xdr:to>
        <xdr:sp macro="" textlink="">
          <xdr:nvSpPr>
            <xdr:cNvPr id="19887" name="Check Box 431" hidden="1">
              <a:extLst>
                <a:ext uri="{63B3BB69-23CF-44E3-9099-C40C66FF867C}">
                  <a14:compatExt spid="_x0000_s19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97</xdr:row>
          <xdr:rowOff>171450</xdr:rowOff>
        </xdr:from>
        <xdr:to>
          <xdr:col>20</xdr:col>
          <xdr:colOff>428625</xdr:colOff>
          <xdr:row>97</xdr:row>
          <xdr:rowOff>428625</xdr:rowOff>
        </xdr:to>
        <xdr:sp macro="" textlink="">
          <xdr:nvSpPr>
            <xdr:cNvPr id="19888" name="Check Box 432" hidden="1">
              <a:extLst>
                <a:ext uri="{63B3BB69-23CF-44E3-9099-C40C66FF867C}">
                  <a14:compatExt spid="_x0000_s19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98</xdr:row>
          <xdr:rowOff>171450</xdr:rowOff>
        </xdr:from>
        <xdr:to>
          <xdr:col>20</xdr:col>
          <xdr:colOff>428625</xdr:colOff>
          <xdr:row>98</xdr:row>
          <xdr:rowOff>428625</xdr:rowOff>
        </xdr:to>
        <xdr:sp macro="" textlink="">
          <xdr:nvSpPr>
            <xdr:cNvPr id="19889" name="Check Box 433" hidden="1">
              <a:extLst>
                <a:ext uri="{63B3BB69-23CF-44E3-9099-C40C66FF867C}">
                  <a14:compatExt spid="_x0000_s19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99</xdr:row>
          <xdr:rowOff>171450</xdr:rowOff>
        </xdr:from>
        <xdr:to>
          <xdr:col>20</xdr:col>
          <xdr:colOff>428625</xdr:colOff>
          <xdr:row>99</xdr:row>
          <xdr:rowOff>428625</xdr:rowOff>
        </xdr:to>
        <xdr:sp macro="" textlink="">
          <xdr:nvSpPr>
            <xdr:cNvPr id="19890" name="Check Box 434" hidden="1">
              <a:extLst>
                <a:ext uri="{63B3BB69-23CF-44E3-9099-C40C66FF867C}">
                  <a14:compatExt spid="_x0000_s19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101</xdr:row>
          <xdr:rowOff>171450</xdr:rowOff>
        </xdr:from>
        <xdr:to>
          <xdr:col>20</xdr:col>
          <xdr:colOff>428625</xdr:colOff>
          <xdr:row>101</xdr:row>
          <xdr:rowOff>428625</xdr:rowOff>
        </xdr:to>
        <xdr:sp macro="" textlink="">
          <xdr:nvSpPr>
            <xdr:cNvPr id="19891" name="Check Box 435" hidden="1">
              <a:extLst>
                <a:ext uri="{63B3BB69-23CF-44E3-9099-C40C66FF867C}">
                  <a14:compatExt spid="_x0000_s19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100</xdr:row>
          <xdr:rowOff>171450</xdr:rowOff>
        </xdr:from>
        <xdr:to>
          <xdr:col>20</xdr:col>
          <xdr:colOff>428625</xdr:colOff>
          <xdr:row>100</xdr:row>
          <xdr:rowOff>428625</xdr:rowOff>
        </xdr:to>
        <xdr:sp macro="" textlink="">
          <xdr:nvSpPr>
            <xdr:cNvPr id="19892" name="Check Box 436" hidden="1">
              <a:extLst>
                <a:ext uri="{63B3BB69-23CF-44E3-9099-C40C66FF867C}">
                  <a14:compatExt spid="_x0000_s19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102</xdr:row>
          <xdr:rowOff>171450</xdr:rowOff>
        </xdr:from>
        <xdr:to>
          <xdr:col>20</xdr:col>
          <xdr:colOff>428625</xdr:colOff>
          <xdr:row>102</xdr:row>
          <xdr:rowOff>428625</xdr:rowOff>
        </xdr:to>
        <xdr:sp macro="" textlink="">
          <xdr:nvSpPr>
            <xdr:cNvPr id="19893" name="Check Box 437" hidden="1">
              <a:extLst>
                <a:ext uri="{63B3BB69-23CF-44E3-9099-C40C66FF867C}">
                  <a14:compatExt spid="_x0000_s19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103</xdr:row>
          <xdr:rowOff>171450</xdr:rowOff>
        </xdr:from>
        <xdr:to>
          <xdr:col>20</xdr:col>
          <xdr:colOff>428625</xdr:colOff>
          <xdr:row>103</xdr:row>
          <xdr:rowOff>428625</xdr:rowOff>
        </xdr:to>
        <xdr:sp macro="" textlink="">
          <xdr:nvSpPr>
            <xdr:cNvPr id="19894" name="Check Box 438" hidden="1">
              <a:extLst>
                <a:ext uri="{63B3BB69-23CF-44E3-9099-C40C66FF867C}">
                  <a14:compatExt spid="_x0000_s19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104</xdr:row>
          <xdr:rowOff>171450</xdr:rowOff>
        </xdr:from>
        <xdr:to>
          <xdr:col>20</xdr:col>
          <xdr:colOff>428625</xdr:colOff>
          <xdr:row>104</xdr:row>
          <xdr:rowOff>428625</xdr:rowOff>
        </xdr:to>
        <xdr:sp macro="" textlink="">
          <xdr:nvSpPr>
            <xdr:cNvPr id="19895" name="Check Box 439" hidden="1">
              <a:extLst>
                <a:ext uri="{63B3BB69-23CF-44E3-9099-C40C66FF867C}">
                  <a14:compatExt spid="_x0000_s19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105</xdr:row>
          <xdr:rowOff>171450</xdr:rowOff>
        </xdr:from>
        <xdr:to>
          <xdr:col>20</xdr:col>
          <xdr:colOff>428625</xdr:colOff>
          <xdr:row>105</xdr:row>
          <xdr:rowOff>428625</xdr:rowOff>
        </xdr:to>
        <xdr:sp macro="" textlink="">
          <xdr:nvSpPr>
            <xdr:cNvPr id="19896" name="Check Box 440" hidden="1">
              <a:extLst>
                <a:ext uri="{63B3BB69-23CF-44E3-9099-C40C66FF867C}">
                  <a14:compatExt spid="_x0000_s19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106</xdr:row>
          <xdr:rowOff>171450</xdr:rowOff>
        </xdr:from>
        <xdr:to>
          <xdr:col>20</xdr:col>
          <xdr:colOff>428625</xdr:colOff>
          <xdr:row>106</xdr:row>
          <xdr:rowOff>428625</xdr:rowOff>
        </xdr:to>
        <xdr:sp macro="" textlink="">
          <xdr:nvSpPr>
            <xdr:cNvPr id="19897" name="Check Box 441" hidden="1">
              <a:extLst>
                <a:ext uri="{63B3BB69-23CF-44E3-9099-C40C66FF867C}">
                  <a14:compatExt spid="_x0000_s19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107</xdr:row>
          <xdr:rowOff>171450</xdr:rowOff>
        </xdr:from>
        <xdr:to>
          <xdr:col>20</xdr:col>
          <xdr:colOff>428625</xdr:colOff>
          <xdr:row>107</xdr:row>
          <xdr:rowOff>428625</xdr:rowOff>
        </xdr:to>
        <xdr:sp macro="" textlink="">
          <xdr:nvSpPr>
            <xdr:cNvPr id="19898" name="Check Box 442" hidden="1">
              <a:extLst>
                <a:ext uri="{63B3BB69-23CF-44E3-9099-C40C66FF867C}">
                  <a14:compatExt spid="_x0000_s19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108</xdr:row>
          <xdr:rowOff>171450</xdr:rowOff>
        </xdr:from>
        <xdr:to>
          <xdr:col>20</xdr:col>
          <xdr:colOff>428625</xdr:colOff>
          <xdr:row>108</xdr:row>
          <xdr:rowOff>428625</xdr:rowOff>
        </xdr:to>
        <xdr:sp macro="" textlink="">
          <xdr:nvSpPr>
            <xdr:cNvPr id="19899" name="Check Box 443" hidden="1">
              <a:extLst>
                <a:ext uri="{63B3BB69-23CF-44E3-9099-C40C66FF867C}">
                  <a14:compatExt spid="_x0000_s19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109</xdr:row>
          <xdr:rowOff>171450</xdr:rowOff>
        </xdr:from>
        <xdr:to>
          <xdr:col>20</xdr:col>
          <xdr:colOff>428625</xdr:colOff>
          <xdr:row>109</xdr:row>
          <xdr:rowOff>428625</xdr:rowOff>
        </xdr:to>
        <xdr:sp macro="" textlink="">
          <xdr:nvSpPr>
            <xdr:cNvPr id="19900" name="Check Box 444" hidden="1">
              <a:extLst>
                <a:ext uri="{63B3BB69-23CF-44E3-9099-C40C66FF867C}">
                  <a14:compatExt spid="_x0000_s19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110</xdr:row>
          <xdr:rowOff>171450</xdr:rowOff>
        </xdr:from>
        <xdr:to>
          <xdr:col>20</xdr:col>
          <xdr:colOff>428625</xdr:colOff>
          <xdr:row>110</xdr:row>
          <xdr:rowOff>428625</xdr:rowOff>
        </xdr:to>
        <xdr:sp macro="" textlink="">
          <xdr:nvSpPr>
            <xdr:cNvPr id="19901" name="Check Box 445" hidden="1">
              <a:extLst>
                <a:ext uri="{63B3BB69-23CF-44E3-9099-C40C66FF867C}">
                  <a14:compatExt spid="_x0000_s19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111</xdr:row>
          <xdr:rowOff>171450</xdr:rowOff>
        </xdr:from>
        <xdr:to>
          <xdr:col>20</xdr:col>
          <xdr:colOff>428625</xdr:colOff>
          <xdr:row>111</xdr:row>
          <xdr:rowOff>428625</xdr:rowOff>
        </xdr:to>
        <xdr:sp macro="" textlink="">
          <xdr:nvSpPr>
            <xdr:cNvPr id="19902" name="Check Box 446" hidden="1">
              <a:extLst>
                <a:ext uri="{63B3BB69-23CF-44E3-9099-C40C66FF867C}">
                  <a14:compatExt spid="_x0000_s19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112</xdr:row>
          <xdr:rowOff>171450</xdr:rowOff>
        </xdr:from>
        <xdr:to>
          <xdr:col>20</xdr:col>
          <xdr:colOff>428625</xdr:colOff>
          <xdr:row>112</xdr:row>
          <xdr:rowOff>428625</xdr:rowOff>
        </xdr:to>
        <xdr:sp macro="" textlink="">
          <xdr:nvSpPr>
            <xdr:cNvPr id="19903" name="Check Box 447" hidden="1">
              <a:extLst>
                <a:ext uri="{63B3BB69-23CF-44E3-9099-C40C66FF867C}">
                  <a14:compatExt spid="_x0000_s19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113</xdr:row>
          <xdr:rowOff>171450</xdr:rowOff>
        </xdr:from>
        <xdr:to>
          <xdr:col>20</xdr:col>
          <xdr:colOff>428625</xdr:colOff>
          <xdr:row>113</xdr:row>
          <xdr:rowOff>428625</xdr:rowOff>
        </xdr:to>
        <xdr:sp macro="" textlink="">
          <xdr:nvSpPr>
            <xdr:cNvPr id="19904" name="Check Box 448" hidden="1">
              <a:extLst>
                <a:ext uri="{63B3BB69-23CF-44E3-9099-C40C66FF867C}">
                  <a14:compatExt spid="_x0000_s19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114</xdr:row>
          <xdr:rowOff>171450</xdr:rowOff>
        </xdr:from>
        <xdr:to>
          <xdr:col>20</xdr:col>
          <xdr:colOff>428625</xdr:colOff>
          <xdr:row>114</xdr:row>
          <xdr:rowOff>428625</xdr:rowOff>
        </xdr:to>
        <xdr:sp macro="" textlink="">
          <xdr:nvSpPr>
            <xdr:cNvPr id="19905" name="Check Box 449" hidden="1">
              <a:extLst>
                <a:ext uri="{63B3BB69-23CF-44E3-9099-C40C66FF867C}">
                  <a14:compatExt spid="_x0000_s19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115</xdr:row>
          <xdr:rowOff>171450</xdr:rowOff>
        </xdr:from>
        <xdr:to>
          <xdr:col>20</xdr:col>
          <xdr:colOff>428625</xdr:colOff>
          <xdr:row>115</xdr:row>
          <xdr:rowOff>428625</xdr:rowOff>
        </xdr:to>
        <xdr:sp macro="" textlink="">
          <xdr:nvSpPr>
            <xdr:cNvPr id="19906" name="Check Box 450" hidden="1">
              <a:extLst>
                <a:ext uri="{63B3BB69-23CF-44E3-9099-C40C66FF867C}">
                  <a14:compatExt spid="_x0000_s19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116</xdr:row>
          <xdr:rowOff>171450</xdr:rowOff>
        </xdr:from>
        <xdr:to>
          <xdr:col>20</xdr:col>
          <xdr:colOff>428625</xdr:colOff>
          <xdr:row>116</xdr:row>
          <xdr:rowOff>428625</xdr:rowOff>
        </xdr:to>
        <xdr:sp macro="" textlink="">
          <xdr:nvSpPr>
            <xdr:cNvPr id="19907" name="Check Box 451" hidden="1">
              <a:extLst>
                <a:ext uri="{63B3BB69-23CF-44E3-9099-C40C66FF867C}">
                  <a14:compatExt spid="_x0000_s19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117</xdr:row>
          <xdr:rowOff>171450</xdr:rowOff>
        </xdr:from>
        <xdr:to>
          <xdr:col>20</xdr:col>
          <xdr:colOff>428625</xdr:colOff>
          <xdr:row>117</xdr:row>
          <xdr:rowOff>428625</xdr:rowOff>
        </xdr:to>
        <xdr:sp macro="" textlink="">
          <xdr:nvSpPr>
            <xdr:cNvPr id="19908" name="Check Box 452" hidden="1">
              <a:extLst>
                <a:ext uri="{63B3BB69-23CF-44E3-9099-C40C66FF867C}">
                  <a14:compatExt spid="_x0000_s19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118</xdr:row>
          <xdr:rowOff>171450</xdr:rowOff>
        </xdr:from>
        <xdr:to>
          <xdr:col>20</xdr:col>
          <xdr:colOff>428625</xdr:colOff>
          <xdr:row>118</xdr:row>
          <xdr:rowOff>428625</xdr:rowOff>
        </xdr:to>
        <xdr:sp macro="" textlink="">
          <xdr:nvSpPr>
            <xdr:cNvPr id="19909" name="Check Box 453" hidden="1">
              <a:extLst>
                <a:ext uri="{63B3BB69-23CF-44E3-9099-C40C66FF867C}">
                  <a14:compatExt spid="_x0000_s19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119</xdr:row>
          <xdr:rowOff>171450</xdr:rowOff>
        </xdr:from>
        <xdr:to>
          <xdr:col>20</xdr:col>
          <xdr:colOff>428625</xdr:colOff>
          <xdr:row>119</xdr:row>
          <xdr:rowOff>428625</xdr:rowOff>
        </xdr:to>
        <xdr:sp macro="" textlink="">
          <xdr:nvSpPr>
            <xdr:cNvPr id="19910" name="Check Box 454" hidden="1">
              <a:extLst>
                <a:ext uri="{63B3BB69-23CF-44E3-9099-C40C66FF867C}">
                  <a14:compatExt spid="_x0000_s19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120</xdr:row>
          <xdr:rowOff>171450</xdr:rowOff>
        </xdr:from>
        <xdr:to>
          <xdr:col>20</xdr:col>
          <xdr:colOff>428625</xdr:colOff>
          <xdr:row>120</xdr:row>
          <xdr:rowOff>428625</xdr:rowOff>
        </xdr:to>
        <xdr:sp macro="" textlink="">
          <xdr:nvSpPr>
            <xdr:cNvPr id="19911" name="Check Box 455" hidden="1">
              <a:extLst>
                <a:ext uri="{63B3BB69-23CF-44E3-9099-C40C66FF867C}">
                  <a14:compatExt spid="_x0000_s19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121</xdr:row>
          <xdr:rowOff>171450</xdr:rowOff>
        </xdr:from>
        <xdr:to>
          <xdr:col>20</xdr:col>
          <xdr:colOff>428625</xdr:colOff>
          <xdr:row>121</xdr:row>
          <xdr:rowOff>428625</xdr:rowOff>
        </xdr:to>
        <xdr:sp macro="" textlink="">
          <xdr:nvSpPr>
            <xdr:cNvPr id="19912" name="Check Box 456" hidden="1">
              <a:extLst>
                <a:ext uri="{63B3BB69-23CF-44E3-9099-C40C66FF867C}">
                  <a14:compatExt spid="_x0000_s19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122</xdr:row>
          <xdr:rowOff>171450</xdr:rowOff>
        </xdr:from>
        <xdr:to>
          <xdr:col>20</xdr:col>
          <xdr:colOff>428625</xdr:colOff>
          <xdr:row>122</xdr:row>
          <xdr:rowOff>428625</xdr:rowOff>
        </xdr:to>
        <xdr:sp macro="" textlink="">
          <xdr:nvSpPr>
            <xdr:cNvPr id="19913" name="Check Box 457" hidden="1">
              <a:extLst>
                <a:ext uri="{63B3BB69-23CF-44E3-9099-C40C66FF867C}">
                  <a14:compatExt spid="_x0000_s19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123</xdr:row>
          <xdr:rowOff>171450</xdr:rowOff>
        </xdr:from>
        <xdr:to>
          <xdr:col>20</xdr:col>
          <xdr:colOff>428625</xdr:colOff>
          <xdr:row>123</xdr:row>
          <xdr:rowOff>428625</xdr:rowOff>
        </xdr:to>
        <xdr:sp macro="" textlink="">
          <xdr:nvSpPr>
            <xdr:cNvPr id="19914" name="Check Box 458" hidden="1">
              <a:extLst>
                <a:ext uri="{63B3BB69-23CF-44E3-9099-C40C66FF867C}">
                  <a14:compatExt spid="_x0000_s19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124</xdr:row>
          <xdr:rowOff>171450</xdr:rowOff>
        </xdr:from>
        <xdr:to>
          <xdr:col>20</xdr:col>
          <xdr:colOff>428625</xdr:colOff>
          <xdr:row>124</xdr:row>
          <xdr:rowOff>428625</xdr:rowOff>
        </xdr:to>
        <xdr:sp macro="" textlink="">
          <xdr:nvSpPr>
            <xdr:cNvPr id="19915" name="Check Box 459" hidden="1">
              <a:extLst>
                <a:ext uri="{63B3BB69-23CF-44E3-9099-C40C66FF867C}">
                  <a14:compatExt spid="_x0000_s19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125</xdr:row>
          <xdr:rowOff>171450</xdr:rowOff>
        </xdr:from>
        <xdr:to>
          <xdr:col>20</xdr:col>
          <xdr:colOff>428625</xdr:colOff>
          <xdr:row>125</xdr:row>
          <xdr:rowOff>428625</xdr:rowOff>
        </xdr:to>
        <xdr:sp macro="" textlink="">
          <xdr:nvSpPr>
            <xdr:cNvPr id="19916" name="Check Box 460" hidden="1">
              <a:extLst>
                <a:ext uri="{63B3BB69-23CF-44E3-9099-C40C66FF867C}">
                  <a14:compatExt spid="_x0000_s19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126</xdr:row>
          <xdr:rowOff>171450</xdr:rowOff>
        </xdr:from>
        <xdr:to>
          <xdr:col>20</xdr:col>
          <xdr:colOff>428625</xdr:colOff>
          <xdr:row>126</xdr:row>
          <xdr:rowOff>428625</xdr:rowOff>
        </xdr:to>
        <xdr:sp macro="" textlink="">
          <xdr:nvSpPr>
            <xdr:cNvPr id="19917" name="Check Box 461" hidden="1">
              <a:extLst>
                <a:ext uri="{63B3BB69-23CF-44E3-9099-C40C66FF867C}">
                  <a14:compatExt spid="_x0000_s19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127</xdr:row>
          <xdr:rowOff>171450</xdr:rowOff>
        </xdr:from>
        <xdr:to>
          <xdr:col>20</xdr:col>
          <xdr:colOff>428625</xdr:colOff>
          <xdr:row>127</xdr:row>
          <xdr:rowOff>428625</xdr:rowOff>
        </xdr:to>
        <xdr:sp macro="" textlink="">
          <xdr:nvSpPr>
            <xdr:cNvPr id="19918" name="Check Box 462" hidden="1">
              <a:extLst>
                <a:ext uri="{63B3BB69-23CF-44E3-9099-C40C66FF867C}">
                  <a14:compatExt spid="_x0000_s19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128</xdr:row>
          <xdr:rowOff>171450</xdr:rowOff>
        </xdr:from>
        <xdr:to>
          <xdr:col>20</xdr:col>
          <xdr:colOff>428625</xdr:colOff>
          <xdr:row>128</xdr:row>
          <xdr:rowOff>428625</xdr:rowOff>
        </xdr:to>
        <xdr:sp macro="" textlink="">
          <xdr:nvSpPr>
            <xdr:cNvPr id="19919" name="Check Box 463" hidden="1">
              <a:extLst>
                <a:ext uri="{63B3BB69-23CF-44E3-9099-C40C66FF867C}">
                  <a14:compatExt spid="_x0000_s19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129</xdr:row>
          <xdr:rowOff>171450</xdr:rowOff>
        </xdr:from>
        <xdr:to>
          <xdr:col>20</xdr:col>
          <xdr:colOff>428625</xdr:colOff>
          <xdr:row>129</xdr:row>
          <xdr:rowOff>428625</xdr:rowOff>
        </xdr:to>
        <xdr:sp macro="" textlink="">
          <xdr:nvSpPr>
            <xdr:cNvPr id="19920" name="Check Box 464" hidden="1">
              <a:extLst>
                <a:ext uri="{63B3BB69-23CF-44E3-9099-C40C66FF867C}">
                  <a14:compatExt spid="_x0000_s19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171450</xdr:colOff>
          <xdr:row>130</xdr:row>
          <xdr:rowOff>171450</xdr:rowOff>
        </xdr:from>
        <xdr:to>
          <xdr:col>20</xdr:col>
          <xdr:colOff>428625</xdr:colOff>
          <xdr:row>130</xdr:row>
          <xdr:rowOff>428625</xdr:rowOff>
        </xdr:to>
        <xdr:sp macro="" textlink="">
          <xdr:nvSpPr>
            <xdr:cNvPr id="19921" name="Check Box 465" hidden="1">
              <a:extLst>
                <a:ext uri="{63B3BB69-23CF-44E3-9099-C40C66FF867C}">
                  <a14:compatExt spid="_x0000_s19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90</xdr:row>
          <xdr:rowOff>142875</xdr:rowOff>
        </xdr:from>
        <xdr:to>
          <xdr:col>27</xdr:col>
          <xdr:colOff>428625</xdr:colOff>
          <xdr:row>90</xdr:row>
          <xdr:rowOff>381000</xdr:rowOff>
        </xdr:to>
        <xdr:sp macro="" textlink="">
          <xdr:nvSpPr>
            <xdr:cNvPr id="19922" name="Check Box 466" hidden="1">
              <a:extLst>
                <a:ext uri="{63B3BB69-23CF-44E3-9099-C40C66FF867C}">
                  <a14:compatExt spid="_x0000_s19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91</xdr:row>
          <xdr:rowOff>142875</xdr:rowOff>
        </xdr:from>
        <xdr:to>
          <xdr:col>27</xdr:col>
          <xdr:colOff>428625</xdr:colOff>
          <xdr:row>91</xdr:row>
          <xdr:rowOff>381000</xdr:rowOff>
        </xdr:to>
        <xdr:sp macro="" textlink="">
          <xdr:nvSpPr>
            <xdr:cNvPr id="19923" name="Check Box 467" hidden="1">
              <a:extLst>
                <a:ext uri="{63B3BB69-23CF-44E3-9099-C40C66FF867C}">
                  <a14:compatExt spid="_x0000_s19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92</xdr:row>
          <xdr:rowOff>142875</xdr:rowOff>
        </xdr:from>
        <xdr:to>
          <xdr:col>27</xdr:col>
          <xdr:colOff>428625</xdr:colOff>
          <xdr:row>92</xdr:row>
          <xdr:rowOff>381000</xdr:rowOff>
        </xdr:to>
        <xdr:sp macro="" textlink="">
          <xdr:nvSpPr>
            <xdr:cNvPr id="19924" name="Check Box 468" hidden="1">
              <a:extLst>
                <a:ext uri="{63B3BB69-23CF-44E3-9099-C40C66FF867C}">
                  <a14:compatExt spid="_x0000_s19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93</xdr:row>
          <xdr:rowOff>142875</xdr:rowOff>
        </xdr:from>
        <xdr:to>
          <xdr:col>27</xdr:col>
          <xdr:colOff>428625</xdr:colOff>
          <xdr:row>93</xdr:row>
          <xdr:rowOff>381000</xdr:rowOff>
        </xdr:to>
        <xdr:sp macro="" textlink="">
          <xdr:nvSpPr>
            <xdr:cNvPr id="19925" name="Check Box 469" hidden="1">
              <a:extLst>
                <a:ext uri="{63B3BB69-23CF-44E3-9099-C40C66FF867C}">
                  <a14:compatExt spid="_x0000_s19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94</xdr:row>
          <xdr:rowOff>142875</xdr:rowOff>
        </xdr:from>
        <xdr:to>
          <xdr:col>27</xdr:col>
          <xdr:colOff>428625</xdr:colOff>
          <xdr:row>94</xdr:row>
          <xdr:rowOff>381000</xdr:rowOff>
        </xdr:to>
        <xdr:sp macro="" textlink="">
          <xdr:nvSpPr>
            <xdr:cNvPr id="19926" name="Check Box 470" hidden="1">
              <a:extLst>
                <a:ext uri="{63B3BB69-23CF-44E3-9099-C40C66FF867C}">
                  <a14:compatExt spid="_x0000_s19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95</xdr:row>
          <xdr:rowOff>142875</xdr:rowOff>
        </xdr:from>
        <xdr:to>
          <xdr:col>27</xdr:col>
          <xdr:colOff>428625</xdr:colOff>
          <xdr:row>95</xdr:row>
          <xdr:rowOff>381000</xdr:rowOff>
        </xdr:to>
        <xdr:sp macro="" textlink="">
          <xdr:nvSpPr>
            <xdr:cNvPr id="19927" name="Check Box 471" hidden="1">
              <a:extLst>
                <a:ext uri="{63B3BB69-23CF-44E3-9099-C40C66FF867C}">
                  <a14:compatExt spid="_x0000_s19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96</xdr:row>
          <xdr:rowOff>142875</xdr:rowOff>
        </xdr:from>
        <xdr:to>
          <xdr:col>27</xdr:col>
          <xdr:colOff>428625</xdr:colOff>
          <xdr:row>96</xdr:row>
          <xdr:rowOff>381000</xdr:rowOff>
        </xdr:to>
        <xdr:sp macro="" textlink="">
          <xdr:nvSpPr>
            <xdr:cNvPr id="19928" name="Check Box 472" hidden="1">
              <a:extLst>
                <a:ext uri="{63B3BB69-23CF-44E3-9099-C40C66FF867C}">
                  <a14:compatExt spid="_x0000_s19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97</xdr:row>
          <xdr:rowOff>142875</xdr:rowOff>
        </xdr:from>
        <xdr:to>
          <xdr:col>27</xdr:col>
          <xdr:colOff>428625</xdr:colOff>
          <xdr:row>97</xdr:row>
          <xdr:rowOff>381000</xdr:rowOff>
        </xdr:to>
        <xdr:sp macro="" textlink="">
          <xdr:nvSpPr>
            <xdr:cNvPr id="19929" name="Check Box 473" hidden="1">
              <a:extLst>
                <a:ext uri="{63B3BB69-23CF-44E3-9099-C40C66FF867C}">
                  <a14:compatExt spid="_x0000_s19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98</xdr:row>
          <xdr:rowOff>142875</xdr:rowOff>
        </xdr:from>
        <xdr:to>
          <xdr:col>27</xdr:col>
          <xdr:colOff>428625</xdr:colOff>
          <xdr:row>98</xdr:row>
          <xdr:rowOff>381000</xdr:rowOff>
        </xdr:to>
        <xdr:sp macro="" textlink="">
          <xdr:nvSpPr>
            <xdr:cNvPr id="19930" name="Check Box 474" hidden="1">
              <a:extLst>
                <a:ext uri="{63B3BB69-23CF-44E3-9099-C40C66FF867C}">
                  <a14:compatExt spid="_x0000_s19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99</xdr:row>
          <xdr:rowOff>142875</xdr:rowOff>
        </xdr:from>
        <xdr:to>
          <xdr:col>27</xdr:col>
          <xdr:colOff>428625</xdr:colOff>
          <xdr:row>99</xdr:row>
          <xdr:rowOff>381000</xdr:rowOff>
        </xdr:to>
        <xdr:sp macro="" textlink="">
          <xdr:nvSpPr>
            <xdr:cNvPr id="19931" name="Check Box 475" hidden="1">
              <a:extLst>
                <a:ext uri="{63B3BB69-23CF-44E3-9099-C40C66FF867C}">
                  <a14:compatExt spid="_x0000_s19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100</xdr:row>
          <xdr:rowOff>142875</xdr:rowOff>
        </xdr:from>
        <xdr:to>
          <xdr:col>27</xdr:col>
          <xdr:colOff>428625</xdr:colOff>
          <xdr:row>100</xdr:row>
          <xdr:rowOff>381000</xdr:rowOff>
        </xdr:to>
        <xdr:sp macro="" textlink="">
          <xdr:nvSpPr>
            <xdr:cNvPr id="19932" name="Check Box 476" hidden="1">
              <a:extLst>
                <a:ext uri="{63B3BB69-23CF-44E3-9099-C40C66FF867C}">
                  <a14:compatExt spid="_x0000_s19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101</xdr:row>
          <xdr:rowOff>142875</xdr:rowOff>
        </xdr:from>
        <xdr:to>
          <xdr:col>27</xdr:col>
          <xdr:colOff>428625</xdr:colOff>
          <xdr:row>101</xdr:row>
          <xdr:rowOff>381000</xdr:rowOff>
        </xdr:to>
        <xdr:sp macro="" textlink="">
          <xdr:nvSpPr>
            <xdr:cNvPr id="19933" name="Check Box 477" hidden="1">
              <a:extLst>
                <a:ext uri="{63B3BB69-23CF-44E3-9099-C40C66FF867C}">
                  <a14:compatExt spid="_x0000_s19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102</xdr:row>
          <xdr:rowOff>142875</xdr:rowOff>
        </xdr:from>
        <xdr:to>
          <xdr:col>27</xdr:col>
          <xdr:colOff>428625</xdr:colOff>
          <xdr:row>102</xdr:row>
          <xdr:rowOff>381000</xdr:rowOff>
        </xdr:to>
        <xdr:sp macro="" textlink="">
          <xdr:nvSpPr>
            <xdr:cNvPr id="19934" name="Check Box 478" hidden="1">
              <a:extLst>
                <a:ext uri="{63B3BB69-23CF-44E3-9099-C40C66FF867C}">
                  <a14:compatExt spid="_x0000_s19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103</xdr:row>
          <xdr:rowOff>142875</xdr:rowOff>
        </xdr:from>
        <xdr:to>
          <xdr:col>27</xdr:col>
          <xdr:colOff>428625</xdr:colOff>
          <xdr:row>103</xdr:row>
          <xdr:rowOff>381000</xdr:rowOff>
        </xdr:to>
        <xdr:sp macro="" textlink="">
          <xdr:nvSpPr>
            <xdr:cNvPr id="19935" name="Check Box 479" hidden="1">
              <a:extLst>
                <a:ext uri="{63B3BB69-23CF-44E3-9099-C40C66FF867C}">
                  <a14:compatExt spid="_x0000_s19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104</xdr:row>
          <xdr:rowOff>142875</xdr:rowOff>
        </xdr:from>
        <xdr:to>
          <xdr:col>27</xdr:col>
          <xdr:colOff>428625</xdr:colOff>
          <xdr:row>104</xdr:row>
          <xdr:rowOff>381000</xdr:rowOff>
        </xdr:to>
        <xdr:sp macro="" textlink="">
          <xdr:nvSpPr>
            <xdr:cNvPr id="19936" name="Check Box 480" hidden="1">
              <a:extLst>
                <a:ext uri="{63B3BB69-23CF-44E3-9099-C40C66FF867C}">
                  <a14:compatExt spid="_x0000_s19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105</xdr:row>
          <xdr:rowOff>142875</xdr:rowOff>
        </xdr:from>
        <xdr:to>
          <xdr:col>27</xdr:col>
          <xdr:colOff>428625</xdr:colOff>
          <xdr:row>105</xdr:row>
          <xdr:rowOff>381000</xdr:rowOff>
        </xdr:to>
        <xdr:sp macro="" textlink="">
          <xdr:nvSpPr>
            <xdr:cNvPr id="19937" name="Check Box 481" hidden="1">
              <a:extLst>
                <a:ext uri="{63B3BB69-23CF-44E3-9099-C40C66FF867C}">
                  <a14:compatExt spid="_x0000_s1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106</xdr:row>
          <xdr:rowOff>142875</xdr:rowOff>
        </xdr:from>
        <xdr:to>
          <xdr:col>27</xdr:col>
          <xdr:colOff>428625</xdr:colOff>
          <xdr:row>106</xdr:row>
          <xdr:rowOff>381000</xdr:rowOff>
        </xdr:to>
        <xdr:sp macro="" textlink="">
          <xdr:nvSpPr>
            <xdr:cNvPr id="19938" name="Check Box 482" hidden="1">
              <a:extLst>
                <a:ext uri="{63B3BB69-23CF-44E3-9099-C40C66FF867C}">
                  <a14:compatExt spid="_x0000_s1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107</xdr:row>
          <xdr:rowOff>142875</xdr:rowOff>
        </xdr:from>
        <xdr:to>
          <xdr:col>27</xdr:col>
          <xdr:colOff>428625</xdr:colOff>
          <xdr:row>107</xdr:row>
          <xdr:rowOff>381000</xdr:rowOff>
        </xdr:to>
        <xdr:sp macro="" textlink="">
          <xdr:nvSpPr>
            <xdr:cNvPr id="19939" name="Check Box 483" hidden="1">
              <a:extLst>
                <a:ext uri="{63B3BB69-23CF-44E3-9099-C40C66FF867C}">
                  <a14:compatExt spid="_x0000_s19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108</xdr:row>
          <xdr:rowOff>142875</xdr:rowOff>
        </xdr:from>
        <xdr:to>
          <xdr:col>27</xdr:col>
          <xdr:colOff>428625</xdr:colOff>
          <xdr:row>108</xdr:row>
          <xdr:rowOff>381000</xdr:rowOff>
        </xdr:to>
        <xdr:sp macro="" textlink="">
          <xdr:nvSpPr>
            <xdr:cNvPr id="19940" name="Check Box 484" hidden="1">
              <a:extLst>
                <a:ext uri="{63B3BB69-23CF-44E3-9099-C40C66FF867C}">
                  <a14:compatExt spid="_x0000_s19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109</xdr:row>
          <xdr:rowOff>142875</xdr:rowOff>
        </xdr:from>
        <xdr:to>
          <xdr:col>27</xdr:col>
          <xdr:colOff>428625</xdr:colOff>
          <xdr:row>109</xdr:row>
          <xdr:rowOff>381000</xdr:rowOff>
        </xdr:to>
        <xdr:sp macro="" textlink="">
          <xdr:nvSpPr>
            <xdr:cNvPr id="19941" name="Check Box 485" hidden="1">
              <a:extLst>
                <a:ext uri="{63B3BB69-23CF-44E3-9099-C40C66FF867C}">
                  <a14:compatExt spid="_x0000_s19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110</xdr:row>
          <xdr:rowOff>142875</xdr:rowOff>
        </xdr:from>
        <xdr:to>
          <xdr:col>27</xdr:col>
          <xdr:colOff>428625</xdr:colOff>
          <xdr:row>110</xdr:row>
          <xdr:rowOff>381000</xdr:rowOff>
        </xdr:to>
        <xdr:sp macro="" textlink="">
          <xdr:nvSpPr>
            <xdr:cNvPr id="19942" name="Check Box 486" hidden="1">
              <a:extLst>
                <a:ext uri="{63B3BB69-23CF-44E3-9099-C40C66FF867C}">
                  <a14:compatExt spid="_x0000_s19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111</xdr:row>
          <xdr:rowOff>142875</xdr:rowOff>
        </xdr:from>
        <xdr:to>
          <xdr:col>27</xdr:col>
          <xdr:colOff>428625</xdr:colOff>
          <xdr:row>111</xdr:row>
          <xdr:rowOff>381000</xdr:rowOff>
        </xdr:to>
        <xdr:sp macro="" textlink="">
          <xdr:nvSpPr>
            <xdr:cNvPr id="19943" name="Check Box 487" hidden="1">
              <a:extLst>
                <a:ext uri="{63B3BB69-23CF-44E3-9099-C40C66FF867C}">
                  <a14:compatExt spid="_x0000_s19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112</xdr:row>
          <xdr:rowOff>142875</xdr:rowOff>
        </xdr:from>
        <xdr:to>
          <xdr:col>27</xdr:col>
          <xdr:colOff>428625</xdr:colOff>
          <xdr:row>112</xdr:row>
          <xdr:rowOff>381000</xdr:rowOff>
        </xdr:to>
        <xdr:sp macro="" textlink="">
          <xdr:nvSpPr>
            <xdr:cNvPr id="19944" name="Check Box 488" hidden="1">
              <a:extLst>
                <a:ext uri="{63B3BB69-23CF-44E3-9099-C40C66FF867C}">
                  <a14:compatExt spid="_x0000_s19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113</xdr:row>
          <xdr:rowOff>142875</xdr:rowOff>
        </xdr:from>
        <xdr:to>
          <xdr:col>27</xdr:col>
          <xdr:colOff>428625</xdr:colOff>
          <xdr:row>113</xdr:row>
          <xdr:rowOff>381000</xdr:rowOff>
        </xdr:to>
        <xdr:sp macro="" textlink="">
          <xdr:nvSpPr>
            <xdr:cNvPr id="19945" name="Check Box 489" hidden="1">
              <a:extLst>
                <a:ext uri="{63B3BB69-23CF-44E3-9099-C40C66FF867C}">
                  <a14:compatExt spid="_x0000_s19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114</xdr:row>
          <xdr:rowOff>142875</xdr:rowOff>
        </xdr:from>
        <xdr:to>
          <xdr:col>27</xdr:col>
          <xdr:colOff>428625</xdr:colOff>
          <xdr:row>114</xdr:row>
          <xdr:rowOff>381000</xdr:rowOff>
        </xdr:to>
        <xdr:sp macro="" textlink="">
          <xdr:nvSpPr>
            <xdr:cNvPr id="19946" name="Check Box 490" hidden="1">
              <a:extLst>
                <a:ext uri="{63B3BB69-23CF-44E3-9099-C40C66FF867C}">
                  <a14:compatExt spid="_x0000_s19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115</xdr:row>
          <xdr:rowOff>142875</xdr:rowOff>
        </xdr:from>
        <xdr:to>
          <xdr:col>27</xdr:col>
          <xdr:colOff>428625</xdr:colOff>
          <xdr:row>115</xdr:row>
          <xdr:rowOff>381000</xdr:rowOff>
        </xdr:to>
        <xdr:sp macro="" textlink="">
          <xdr:nvSpPr>
            <xdr:cNvPr id="19947" name="Check Box 491" hidden="1">
              <a:extLst>
                <a:ext uri="{63B3BB69-23CF-44E3-9099-C40C66FF867C}">
                  <a14:compatExt spid="_x0000_s19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116</xdr:row>
          <xdr:rowOff>142875</xdr:rowOff>
        </xdr:from>
        <xdr:to>
          <xdr:col>27</xdr:col>
          <xdr:colOff>428625</xdr:colOff>
          <xdr:row>116</xdr:row>
          <xdr:rowOff>381000</xdr:rowOff>
        </xdr:to>
        <xdr:sp macro="" textlink="">
          <xdr:nvSpPr>
            <xdr:cNvPr id="19948" name="Check Box 492" hidden="1">
              <a:extLst>
                <a:ext uri="{63B3BB69-23CF-44E3-9099-C40C66FF867C}">
                  <a14:compatExt spid="_x0000_s19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117</xdr:row>
          <xdr:rowOff>142875</xdr:rowOff>
        </xdr:from>
        <xdr:to>
          <xdr:col>27</xdr:col>
          <xdr:colOff>428625</xdr:colOff>
          <xdr:row>117</xdr:row>
          <xdr:rowOff>381000</xdr:rowOff>
        </xdr:to>
        <xdr:sp macro="" textlink="">
          <xdr:nvSpPr>
            <xdr:cNvPr id="19949" name="Check Box 493" hidden="1">
              <a:extLst>
                <a:ext uri="{63B3BB69-23CF-44E3-9099-C40C66FF867C}">
                  <a14:compatExt spid="_x0000_s19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118</xdr:row>
          <xdr:rowOff>142875</xdr:rowOff>
        </xdr:from>
        <xdr:to>
          <xdr:col>27</xdr:col>
          <xdr:colOff>428625</xdr:colOff>
          <xdr:row>118</xdr:row>
          <xdr:rowOff>381000</xdr:rowOff>
        </xdr:to>
        <xdr:sp macro="" textlink="">
          <xdr:nvSpPr>
            <xdr:cNvPr id="19950" name="Check Box 494" hidden="1">
              <a:extLst>
                <a:ext uri="{63B3BB69-23CF-44E3-9099-C40C66FF867C}">
                  <a14:compatExt spid="_x0000_s19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119</xdr:row>
          <xdr:rowOff>142875</xdr:rowOff>
        </xdr:from>
        <xdr:to>
          <xdr:col>27</xdr:col>
          <xdr:colOff>428625</xdr:colOff>
          <xdr:row>119</xdr:row>
          <xdr:rowOff>381000</xdr:rowOff>
        </xdr:to>
        <xdr:sp macro="" textlink="">
          <xdr:nvSpPr>
            <xdr:cNvPr id="19951" name="Check Box 495" hidden="1">
              <a:extLst>
                <a:ext uri="{63B3BB69-23CF-44E3-9099-C40C66FF867C}">
                  <a14:compatExt spid="_x0000_s19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120</xdr:row>
          <xdr:rowOff>142875</xdr:rowOff>
        </xdr:from>
        <xdr:to>
          <xdr:col>27</xdr:col>
          <xdr:colOff>428625</xdr:colOff>
          <xdr:row>120</xdr:row>
          <xdr:rowOff>381000</xdr:rowOff>
        </xdr:to>
        <xdr:sp macro="" textlink="">
          <xdr:nvSpPr>
            <xdr:cNvPr id="19952" name="Check Box 496" hidden="1">
              <a:extLst>
                <a:ext uri="{63B3BB69-23CF-44E3-9099-C40C66FF867C}">
                  <a14:compatExt spid="_x0000_s19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121</xdr:row>
          <xdr:rowOff>142875</xdr:rowOff>
        </xdr:from>
        <xdr:to>
          <xdr:col>27</xdr:col>
          <xdr:colOff>428625</xdr:colOff>
          <xdr:row>121</xdr:row>
          <xdr:rowOff>381000</xdr:rowOff>
        </xdr:to>
        <xdr:sp macro="" textlink="">
          <xdr:nvSpPr>
            <xdr:cNvPr id="19953" name="Check Box 497" hidden="1">
              <a:extLst>
                <a:ext uri="{63B3BB69-23CF-44E3-9099-C40C66FF867C}">
                  <a14:compatExt spid="_x0000_s19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171450</xdr:colOff>
          <xdr:row>122</xdr:row>
          <xdr:rowOff>142875</xdr:rowOff>
        </xdr:from>
        <xdr:to>
          <xdr:col>27</xdr:col>
          <xdr:colOff>428625</xdr:colOff>
          <xdr:row>122</xdr:row>
          <xdr:rowOff>381000</xdr:rowOff>
        </xdr:to>
        <xdr:sp macro="" textlink="">
          <xdr:nvSpPr>
            <xdr:cNvPr id="19954" name="Check Box 498" hidden="1">
              <a:extLst>
                <a:ext uri="{63B3BB69-23CF-44E3-9099-C40C66FF867C}">
                  <a14:compatExt spid="_x0000_s19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34</xdr:col>
      <xdr:colOff>0</xdr:colOff>
      <xdr:row>5</xdr:row>
      <xdr:rowOff>0</xdr:rowOff>
    </xdr:from>
    <xdr:to>
      <xdr:col>44</xdr:col>
      <xdr:colOff>0</xdr:colOff>
      <xdr:row>5</xdr:row>
      <xdr:rowOff>467591</xdr:rowOff>
    </xdr:to>
    <xdr:sp macro="" textlink="">
      <xdr:nvSpPr>
        <xdr:cNvPr id="2" name="テキスト ボックス 1"/>
        <xdr:cNvSpPr txBox="1"/>
      </xdr:nvSpPr>
      <xdr:spPr>
        <a:xfrm>
          <a:off x="19069050" y="1962150"/>
          <a:ext cx="5715000" cy="46759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latin typeface="Meiryo UI" panose="020B0604030504040204" pitchFamily="50" charset="-128"/>
              <a:ea typeface="Meiryo UI" panose="020B0604030504040204" pitchFamily="50" charset="-128"/>
            </a:rPr>
            <a:t>大阪市高速電気軌道株式会社発行番号（半角数字）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171450</xdr:colOff>
          <xdr:row>66</xdr:row>
          <xdr:rowOff>76200</xdr:rowOff>
        </xdr:from>
        <xdr:to>
          <xdr:col>35</xdr:col>
          <xdr:colOff>428625</xdr:colOff>
          <xdr:row>66</xdr:row>
          <xdr:rowOff>333375</xdr:rowOff>
        </xdr:to>
        <xdr:sp macro="" textlink="">
          <xdr:nvSpPr>
            <xdr:cNvPr id="30746" name="Check Box 1050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171450</xdr:colOff>
          <xdr:row>67</xdr:row>
          <xdr:rowOff>76200</xdr:rowOff>
        </xdr:from>
        <xdr:to>
          <xdr:col>35</xdr:col>
          <xdr:colOff>428625</xdr:colOff>
          <xdr:row>67</xdr:row>
          <xdr:rowOff>333375</xdr:rowOff>
        </xdr:to>
        <xdr:sp macro="" textlink="">
          <xdr:nvSpPr>
            <xdr:cNvPr id="30747" name="Check Box 1051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171450</xdr:colOff>
          <xdr:row>72</xdr:row>
          <xdr:rowOff>76200</xdr:rowOff>
        </xdr:from>
        <xdr:to>
          <xdr:col>35</xdr:col>
          <xdr:colOff>428625</xdr:colOff>
          <xdr:row>72</xdr:row>
          <xdr:rowOff>333375</xdr:rowOff>
        </xdr:to>
        <xdr:sp macro="" textlink="">
          <xdr:nvSpPr>
            <xdr:cNvPr id="30748" name="Check Box 1052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552450</xdr:colOff>
          <xdr:row>64</xdr:row>
          <xdr:rowOff>47625</xdr:rowOff>
        </xdr:from>
        <xdr:to>
          <xdr:col>29</xdr:col>
          <xdr:colOff>0</xdr:colOff>
          <xdr:row>65</xdr:row>
          <xdr:rowOff>47625</xdr:rowOff>
        </xdr:to>
        <xdr:sp macro="" textlink="">
          <xdr:nvSpPr>
            <xdr:cNvPr id="30750" name="Group Box 1054" hidden="1">
              <a:extLst>
                <a:ext uri="{63B3BB69-23CF-44E3-9099-C40C66FF867C}">
                  <a14:compatExt spid="_x0000_s30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65</xdr:row>
          <xdr:rowOff>47625</xdr:rowOff>
        </xdr:from>
        <xdr:to>
          <xdr:col>29</xdr:col>
          <xdr:colOff>47625</xdr:colOff>
          <xdr:row>66</xdr:row>
          <xdr:rowOff>47625</xdr:rowOff>
        </xdr:to>
        <xdr:sp macro="" textlink="">
          <xdr:nvSpPr>
            <xdr:cNvPr id="30751" name="Group Box 1055" hidden="1">
              <a:extLst>
                <a:ext uri="{63B3BB69-23CF-44E3-9099-C40C66FF867C}">
                  <a14:compatExt spid="_x0000_s30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66</xdr:row>
          <xdr:rowOff>47625</xdr:rowOff>
        </xdr:from>
        <xdr:to>
          <xdr:col>29</xdr:col>
          <xdr:colOff>47625</xdr:colOff>
          <xdr:row>67</xdr:row>
          <xdr:rowOff>47625</xdr:rowOff>
        </xdr:to>
        <xdr:sp macro="" textlink="">
          <xdr:nvSpPr>
            <xdr:cNvPr id="30752" name="Group Box 1056" hidden="1">
              <a:extLst>
                <a:ext uri="{63B3BB69-23CF-44E3-9099-C40C66FF867C}">
                  <a14:compatExt spid="_x0000_s30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67</xdr:row>
          <xdr:rowOff>47625</xdr:rowOff>
        </xdr:from>
        <xdr:to>
          <xdr:col>29</xdr:col>
          <xdr:colOff>47625</xdr:colOff>
          <xdr:row>68</xdr:row>
          <xdr:rowOff>47625</xdr:rowOff>
        </xdr:to>
        <xdr:sp macro="" textlink="">
          <xdr:nvSpPr>
            <xdr:cNvPr id="30753" name="Group Box 1057" hidden="1">
              <a:extLst>
                <a:ext uri="{63B3BB69-23CF-44E3-9099-C40C66FF867C}">
                  <a14:compatExt spid="_x0000_s30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68</xdr:row>
          <xdr:rowOff>47625</xdr:rowOff>
        </xdr:from>
        <xdr:to>
          <xdr:col>29</xdr:col>
          <xdr:colOff>47625</xdr:colOff>
          <xdr:row>69</xdr:row>
          <xdr:rowOff>47625</xdr:rowOff>
        </xdr:to>
        <xdr:sp macro="" textlink="">
          <xdr:nvSpPr>
            <xdr:cNvPr id="30754" name="Group Box 1058" hidden="1">
              <a:extLst>
                <a:ext uri="{63B3BB69-23CF-44E3-9099-C40C66FF867C}">
                  <a14:compatExt spid="_x0000_s30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69</xdr:row>
          <xdr:rowOff>47625</xdr:rowOff>
        </xdr:from>
        <xdr:to>
          <xdr:col>29</xdr:col>
          <xdr:colOff>47625</xdr:colOff>
          <xdr:row>70</xdr:row>
          <xdr:rowOff>47625</xdr:rowOff>
        </xdr:to>
        <xdr:sp macro="" textlink="">
          <xdr:nvSpPr>
            <xdr:cNvPr id="30755" name="Group Box 1059" hidden="1">
              <a:extLst>
                <a:ext uri="{63B3BB69-23CF-44E3-9099-C40C66FF867C}">
                  <a14:compatExt spid="_x0000_s30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70</xdr:row>
          <xdr:rowOff>47625</xdr:rowOff>
        </xdr:from>
        <xdr:to>
          <xdr:col>29</xdr:col>
          <xdr:colOff>47625</xdr:colOff>
          <xdr:row>71</xdr:row>
          <xdr:rowOff>47625</xdr:rowOff>
        </xdr:to>
        <xdr:sp macro="" textlink="">
          <xdr:nvSpPr>
            <xdr:cNvPr id="30756" name="Group Box 1060" hidden="1">
              <a:extLst>
                <a:ext uri="{63B3BB69-23CF-44E3-9099-C40C66FF867C}">
                  <a14:compatExt spid="_x0000_s30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71</xdr:row>
          <xdr:rowOff>47625</xdr:rowOff>
        </xdr:from>
        <xdr:to>
          <xdr:col>29</xdr:col>
          <xdr:colOff>47625</xdr:colOff>
          <xdr:row>72</xdr:row>
          <xdr:rowOff>47625</xdr:rowOff>
        </xdr:to>
        <xdr:sp macro="" textlink="">
          <xdr:nvSpPr>
            <xdr:cNvPr id="30757" name="Group Box 1061" hidden="1">
              <a:extLst>
                <a:ext uri="{63B3BB69-23CF-44E3-9099-C40C66FF867C}">
                  <a14:compatExt spid="_x0000_s30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72</xdr:row>
          <xdr:rowOff>47625</xdr:rowOff>
        </xdr:from>
        <xdr:to>
          <xdr:col>29</xdr:col>
          <xdr:colOff>47625</xdr:colOff>
          <xdr:row>73</xdr:row>
          <xdr:rowOff>47625</xdr:rowOff>
        </xdr:to>
        <xdr:sp macro="" textlink="">
          <xdr:nvSpPr>
            <xdr:cNvPr id="30758" name="Group Box 1062" hidden="1">
              <a:extLst>
                <a:ext uri="{63B3BB69-23CF-44E3-9099-C40C66FF867C}">
                  <a14:compatExt spid="_x0000_s30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73</xdr:row>
          <xdr:rowOff>47625</xdr:rowOff>
        </xdr:from>
        <xdr:to>
          <xdr:col>29</xdr:col>
          <xdr:colOff>47625</xdr:colOff>
          <xdr:row>74</xdr:row>
          <xdr:rowOff>47625</xdr:rowOff>
        </xdr:to>
        <xdr:sp macro="" textlink="">
          <xdr:nvSpPr>
            <xdr:cNvPr id="30759" name="Group Box 1063" hidden="1">
              <a:extLst>
                <a:ext uri="{63B3BB69-23CF-44E3-9099-C40C66FF867C}">
                  <a14:compatExt spid="_x0000_s30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74</xdr:row>
          <xdr:rowOff>47625</xdr:rowOff>
        </xdr:from>
        <xdr:to>
          <xdr:col>29</xdr:col>
          <xdr:colOff>47625</xdr:colOff>
          <xdr:row>75</xdr:row>
          <xdr:rowOff>47625</xdr:rowOff>
        </xdr:to>
        <xdr:sp macro="" textlink="">
          <xdr:nvSpPr>
            <xdr:cNvPr id="30760" name="Group Box 1064" hidden="1">
              <a:extLst>
                <a:ext uri="{63B3BB69-23CF-44E3-9099-C40C66FF867C}">
                  <a14:compatExt spid="_x0000_s30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75</xdr:row>
          <xdr:rowOff>47625</xdr:rowOff>
        </xdr:from>
        <xdr:to>
          <xdr:col>29</xdr:col>
          <xdr:colOff>47625</xdr:colOff>
          <xdr:row>76</xdr:row>
          <xdr:rowOff>47625</xdr:rowOff>
        </xdr:to>
        <xdr:sp macro="" textlink="">
          <xdr:nvSpPr>
            <xdr:cNvPr id="30761" name="Group Box 1065" hidden="1">
              <a:extLst>
                <a:ext uri="{63B3BB69-23CF-44E3-9099-C40C66FF867C}">
                  <a14:compatExt spid="_x0000_s30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76</xdr:row>
          <xdr:rowOff>47625</xdr:rowOff>
        </xdr:from>
        <xdr:to>
          <xdr:col>29</xdr:col>
          <xdr:colOff>47625</xdr:colOff>
          <xdr:row>77</xdr:row>
          <xdr:rowOff>47625</xdr:rowOff>
        </xdr:to>
        <xdr:sp macro="" textlink="">
          <xdr:nvSpPr>
            <xdr:cNvPr id="30762" name="Group Box 1066" hidden="1">
              <a:extLst>
                <a:ext uri="{63B3BB69-23CF-44E3-9099-C40C66FF867C}">
                  <a14:compatExt spid="_x0000_s30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77</xdr:row>
          <xdr:rowOff>47625</xdr:rowOff>
        </xdr:from>
        <xdr:to>
          <xdr:col>29</xdr:col>
          <xdr:colOff>47625</xdr:colOff>
          <xdr:row>78</xdr:row>
          <xdr:rowOff>47625</xdr:rowOff>
        </xdr:to>
        <xdr:sp macro="" textlink="">
          <xdr:nvSpPr>
            <xdr:cNvPr id="30763" name="Group Box 1067" hidden="1">
              <a:extLst>
                <a:ext uri="{63B3BB69-23CF-44E3-9099-C40C66FF867C}">
                  <a14:compatExt spid="_x0000_s30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78</xdr:row>
          <xdr:rowOff>47625</xdr:rowOff>
        </xdr:from>
        <xdr:to>
          <xdr:col>29</xdr:col>
          <xdr:colOff>47625</xdr:colOff>
          <xdr:row>79</xdr:row>
          <xdr:rowOff>47625</xdr:rowOff>
        </xdr:to>
        <xdr:sp macro="" textlink="">
          <xdr:nvSpPr>
            <xdr:cNvPr id="30764" name="Group Box 1068" hidden="1">
              <a:extLst>
                <a:ext uri="{63B3BB69-23CF-44E3-9099-C40C66FF867C}">
                  <a14:compatExt spid="_x0000_s30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0</xdr:colOff>
          <xdr:row>63</xdr:row>
          <xdr:rowOff>0</xdr:rowOff>
        </xdr:from>
        <xdr:to>
          <xdr:col>29</xdr:col>
          <xdr:colOff>0</xdr:colOff>
          <xdr:row>64</xdr:row>
          <xdr:rowOff>0</xdr:rowOff>
        </xdr:to>
        <xdr:sp macro="" textlink="">
          <xdr:nvSpPr>
            <xdr:cNvPr id="30771" name="Group Box 1075" hidden="1">
              <a:extLst>
                <a:ext uri="{63B3BB69-23CF-44E3-9099-C40C66FF867C}">
                  <a14:compatExt spid="_x0000_s30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26</xdr:col>
          <xdr:colOff>142875</xdr:colOff>
          <xdr:row>59</xdr:row>
          <xdr:rowOff>47625</xdr:rowOff>
        </xdr:from>
        <xdr:to>
          <xdr:col>26</xdr:col>
          <xdr:colOff>428625</xdr:colOff>
          <xdr:row>59</xdr:row>
          <xdr:rowOff>314325</xdr:rowOff>
        </xdr:to>
        <xdr:sp macro="" textlink="">
          <xdr:nvSpPr>
            <xdr:cNvPr id="30774" name="Check Box 1078" hidden="1">
              <a:extLst>
                <a:ext uri="{63B3BB69-23CF-44E3-9099-C40C66FF867C}">
                  <a14:compatExt spid="_x0000_s30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466725</xdr:colOff>
          <xdr:row>5</xdr:row>
          <xdr:rowOff>428625</xdr:rowOff>
        </xdr:from>
        <xdr:to>
          <xdr:col>32</xdr:col>
          <xdr:colOff>0</xdr:colOff>
          <xdr:row>8</xdr:row>
          <xdr:rowOff>190500</xdr:rowOff>
        </xdr:to>
        <xdr:sp macro="" textlink="">
          <xdr:nvSpPr>
            <xdr:cNvPr id="30775" name="Group Box 1079" hidden="1">
              <a:extLst>
                <a:ext uri="{63B3BB69-23CF-44E3-9099-C40C66FF867C}">
                  <a14:compatExt spid="_x0000_s30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35</xdr:col>
          <xdr:colOff>171450</xdr:colOff>
          <xdr:row>78</xdr:row>
          <xdr:rowOff>76200</xdr:rowOff>
        </xdr:from>
        <xdr:to>
          <xdr:col>35</xdr:col>
          <xdr:colOff>428625</xdr:colOff>
          <xdr:row>78</xdr:row>
          <xdr:rowOff>333375</xdr:rowOff>
        </xdr:to>
        <xdr:sp macro="" textlink="">
          <xdr:nvSpPr>
            <xdr:cNvPr id="30776" name="Check Box 1080" hidden="1">
              <a:extLst>
                <a:ext uri="{63B3BB69-23CF-44E3-9099-C40C66FF867C}">
                  <a14:compatExt spid="_x0000_s30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19</xdr:col>
          <xdr:colOff>95250</xdr:colOff>
          <xdr:row>3</xdr:row>
          <xdr:rowOff>76200</xdr:rowOff>
        </xdr:from>
        <xdr:to>
          <xdr:col>19</xdr:col>
          <xdr:colOff>352425</xdr:colOff>
          <xdr:row>3</xdr:row>
          <xdr:rowOff>333375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95250</xdr:colOff>
          <xdr:row>3</xdr:row>
          <xdr:rowOff>104775</xdr:rowOff>
        </xdr:from>
        <xdr:to>
          <xdr:col>24</xdr:col>
          <xdr:colOff>352425</xdr:colOff>
          <xdr:row>3</xdr:row>
          <xdr:rowOff>361950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29</xdr:col>
          <xdr:colOff>95250</xdr:colOff>
          <xdr:row>3</xdr:row>
          <xdr:rowOff>104775</xdr:rowOff>
        </xdr:from>
        <xdr:to>
          <xdr:col>29</xdr:col>
          <xdr:colOff>352425</xdr:colOff>
          <xdr:row>3</xdr:row>
          <xdr:rowOff>361950</xdr:rowOff>
        </xdr:to>
        <xdr:sp macro="" textlink="">
          <xdr:nvSpPr>
            <xdr:cNvPr id="25603" name="Option Button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95250</xdr:colOff>
          <xdr:row>53</xdr:row>
          <xdr:rowOff>66675</xdr:rowOff>
        </xdr:from>
        <xdr:to>
          <xdr:col>22</xdr:col>
          <xdr:colOff>352425</xdr:colOff>
          <xdr:row>53</xdr:row>
          <xdr:rowOff>314325</xdr:rowOff>
        </xdr:to>
        <xdr:sp macro="" textlink="">
          <xdr:nvSpPr>
            <xdr:cNvPr id="25604" name="Option Button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95250</xdr:colOff>
          <xdr:row>53</xdr:row>
          <xdr:rowOff>66675</xdr:rowOff>
        </xdr:from>
        <xdr:to>
          <xdr:col>25</xdr:col>
          <xdr:colOff>352425</xdr:colOff>
          <xdr:row>53</xdr:row>
          <xdr:rowOff>314325</xdr:rowOff>
        </xdr:to>
        <xdr:sp macro="" textlink="">
          <xdr:nvSpPr>
            <xdr:cNvPr id="25606" name="Option Button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95250</xdr:colOff>
          <xdr:row>53</xdr:row>
          <xdr:rowOff>66675</xdr:rowOff>
        </xdr:from>
        <xdr:to>
          <xdr:col>28</xdr:col>
          <xdr:colOff>352425</xdr:colOff>
          <xdr:row>53</xdr:row>
          <xdr:rowOff>314325</xdr:rowOff>
        </xdr:to>
        <xdr:sp macro="" textlink="">
          <xdr:nvSpPr>
            <xdr:cNvPr id="25607" name="Option Button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95250</xdr:colOff>
          <xdr:row>53</xdr:row>
          <xdr:rowOff>66675</xdr:rowOff>
        </xdr:from>
        <xdr:to>
          <xdr:col>31</xdr:col>
          <xdr:colOff>352425</xdr:colOff>
          <xdr:row>53</xdr:row>
          <xdr:rowOff>314325</xdr:rowOff>
        </xdr:to>
        <xdr:sp macro="" textlink="">
          <xdr:nvSpPr>
            <xdr:cNvPr id="25608" name="Option Button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95250</xdr:colOff>
          <xdr:row>53</xdr:row>
          <xdr:rowOff>66675</xdr:rowOff>
        </xdr:from>
        <xdr:to>
          <xdr:col>34</xdr:col>
          <xdr:colOff>352425</xdr:colOff>
          <xdr:row>53</xdr:row>
          <xdr:rowOff>314325</xdr:rowOff>
        </xdr:to>
        <xdr:sp macro="" textlink="">
          <xdr:nvSpPr>
            <xdr:cNvPr id="25609" name="Option Button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95250</xdr:colOff>
          <xdr:row>54</xdr:row>
          <xdr:rowOff>66675</xdr:rowOff>
        </xdr:from>
        <xdr:to>
          <xdr:col>25</xdr:col>
          <xdr:colOff>352425</xdr:colOff>
          <xdr:row>54</xdr:row>
          <xdr:rowOff>314325</xdr:rowOff>
        </xdr:to>
        <xdr:sp macro="" textlink="">
          <xdr:nvSpPr>
            <xdr:cNvPr id="25610" name="Option Button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95250</xdr:colOff>
          <xdr:row>54</xdr:row>
          <xdr:rowOff>66675</xdr:rowOff>
        </xdr:from>
        <xdr:to>
          <xdr:col>28</xdr:col>
          <xdr:colOff>352425</xdr:colOff>
          <xdr:row>54</xdr:row>
          <xdr:rowOff>314325</xdr:rowOff>
        </xdr:to>
        <xdr:sp macro="" textlink="">
          <xdr:nvSpPr>
            <xdr:cNvPr id="25611" name="Option Button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95250</xdr:colOff>
          <xdr:row>54</xdr:row>
          <xdr:rowOff>66675</xdr:rowOff>
        </xdr:from>
        <xdr:to>
          <xdr:col>31</xdr:col>
          <xdr:colOff>352425</xdr:colOff>
          <xdr:row>54</xdr:row>
          <xdr:rowOff>314325</xdr:rowOff>
        </xdr:to>
        <xdr:sp macro="" textlink="">
          <xdr:nvSpPr>
            <xdr:cNvPr id="25612" name="Option Button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95250</xdr:colOff>
          <xdr:row>63</xdr:row>
          <xdr:rowOff>66675</xdr:rowOff>
        </xdr:from>
        <xdr:to>
          <xdr:col>12</xdr:col>
          <xdr:colOff>352425</xdr:colOff>
          <xdr:row>63</xdr:row>
          <xdr:rowOff>314325</xdr:rowOff>
        </xdr:to>
        <xdr:sp macro="" textlink="">
          <xdr:nvSpPr>
            <xdr:cNvPr id="25613" name="Option Button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95250</xdr:colOff>
          <xdr:row>63</xdr:row>
          <xdr:rowOff>66675</xdr:rowOff>
        </xdr:from>
        <xdr:to>
          <xdr:col>17</xdr:col>
          <xdr:colOff>352425</xdr:colOff>
          <xdr:row>63</xdr:row>
          <xdr:rowOff>314325</xdr:rowOff>
        </xdr:to>
        <xdr:sp macro="" textlink="">
          <xdr:nvSpPr>
            <xdr:cNvPr id="25614" name="Option Button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95250</xdr:colOff>
          <xdr:row>63</xdr:row>
          <xdr:rowOff>66675</xdr:rowOff>
        </xdr:from>
        <xdr:to>
          <xdr:col>22</xdr:col>
          <xdr:colOff>352425</xdr:colOff>
          <xdr:row>63</xdr:row>
          <xdr:rowOff>314325</xdr:rowOff>
        </xdr:to>
        <xdr:sp macro="" textlink="">
          <xdr:nvSpPr>
            <xdr:cNvPr id="25615" name="Option Button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95250</xdr:colOff>
          <xdr:row>92</xdr:row>
          <xdr:rowOff>104775</xdr:rowOff>
        </xdr:from>
        <xdr:to>
          <xdr:col>22</xdr:col>
          <xdr:colOff>352425</xdr:colOff>
          <xdr:row>93</xdr:row>
          <xdr:rowOff>152400</xdr:rowOff>
        </xdr:to>
        <xdr:sp macro="" textlink="">
          <xdr:nvSpPr>
            <xdr:cNvPr id="25618" name="Option Button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95250</xdr:colOff>
          <xdr:row>92</xdr:row>
          <xdr:rowOff>104775</xdr:rowOff>
        </xdr:from>
        <xdr:to>
          <xdr:col>25</xdr:col>
          <xdr:colOff>352425</xdr:colOff>
          <xdr:row>93</xdr:row>
          <xdr:rowOff>152400</xdr:rowOff>
        </xdr:to>
        <xdr:sp macro="" textlink="">
          <xdr:nvSpPr>
            <xdr:cNvPr id="25619" name="Option Button 19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95250</xdr:colOff>
          <xdr:row>92</xdr:row>
          <xdr:rowOff>104775</xdr:rowOff>
        </xdr:from>
        <xdr:to>
          <xdr:col>28</xdr:col>
          <xdr:colOff>352425</xdr:colOff>
          <xdr:row>93</xdr:row>
          <xdr:rowOff>152400</xdr:rowOff>
        </xdr:to>
        <xdr:sp macro="" textlink="">
          <xdr:nvSpPr>
            <xdr:cNvPr id="25620" name="Option Button 20" hidden="1">
              <a:extLst>
                <a:ext uri="{63B3BB69-23CF-44E3-9099-C40C66FF867C}">
                  <a14:compatExt spid="_x0000_s25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95250</xdr:colOff>
          <xdr:row>92</xdr:row>
          <xdr:rowOff>104775</xdr:rowOff>
        </xdr:from>
        <xdr:to>
          <xdr:col>31</xdr:col>
          <xdr:colOff>352425</xdr:colOff>
          <xdr:row>93</xdr:row>
          <xdr:rowOff>152400</xdr:rowOff>
        </xdr:to>
        <xdr:sp macro="" textlink="">
          <xdr:nvSpPr>
            <xdr:cNvPr id="25621" name="Option Button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34</xdr:col>
          <xdr:colOff>95250</xdr:colOff>
          <xdr:row>92</xdr:row>
          <xdr:rowOff>104775</xdr:rowOff>
        </xdr:from>
        <xdr:to>
          <xdr:col>34</xdr:col>
          <xdr:colOff>352425</xdr:colOff>
          <xdr:row>93</xdr:row>
          <xdr:rowOff>152400</xdr:rowOff>
        </xdr:to>
        <xdr:sp macro="" textlink="">
          <xdr:nvSpPr>
            <xdr:cNvPr id="25622" name="Option Button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95250</xdr:colOff>
          <xdr:row>94</xdr:row>
          <xdr:rowOff>57150</xdr:rowOff>
        </xdr:from>
        <xdr:to>
          <xdr:col>25</xdr:col>
          <xdr:colOff>352425</xdr:colOff>
          <xdr:row>95</xdr:row>
          <xdr:rowOff>123825</xdr:rowOff>
        </xdr:to>
        <xdr:sp macro="" textlink="">
          <xdr:nvSpPr>
            <xdr:cNvPr id="25623" name="Option Button 23" hidden="1">
              <a:extLst>
                <a:ext uri="{63B3BB69-23CF-44E3-9099-C40C66FF867C}">
                  <a14:compatExt spid="_x0000_s25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95250</xdr:colOff>
          <xdr:row>94</xdr:row>
          <xdr:rowOff>57150</xdr:rowOff>
        </xdr:from>
        <xdr:to>
          <xdr:col>28</xdr:col>
          <xdr:colOff>352425</xdr:colOff>
          <xdr:row>95</xdr:row>
          <xdr:rowOff>123825</xdr:rowOff>
        </xdr:to>
        <xdr:sp macro="" textlink="">
          <xdr:nvSpPr>
            <xdr:cNvPr id="25624" name="Option Button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31</xdr:col>
          <xdr:colOff>95250</xdr:colOff>
          <xdr:row>94</xdr:row>
          <xdr:rowOff>57150</xdr:rowOff>
        </xdr:from>
        <xdr:to>
          <xdr:col>31</xdr:col>
          <xdr:colOff>352425</xdr:colOff>
          <xdr:row>95</xdr:row>
          <xdr:rowOff>123825</xdr:rowOff>
        </xdr:to>
        <xdr:sp macro="" textlink="">
          <xdr:nvSpPr>
            <xdr:cNvPr id="25625" name="Option Button 25" hidden="1">
              <a:extLst>
                <a:ext uri="{63B3BB69-23CF-44E3-9099-C40C66FF867C}">
                  <a14:compatExt spid="_x0000_s25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114300</xdr:colOff>
          <xdr:row>2</xdr:row>
          <xdr:rowOff>0</xdr:rowOff>
        </xdr:from>
        <xdr:to>
          <xdr:col>30</xdr:col>
          <xdr:colOff>190500</xdr:colOff>
          <xdr:row>5</xdr:row>
          <xdr:rowOff>0</xdr:rowOff>
        </xdr:to>
        <xdr:sp macro="" textlink="">
          <xdr:nvSpPr>
            <xdr:cNvPr id="25631" name="Group Box 31" hidden="1">
              <a:extLst>
                <a:ext uri="{63B3BB69-23CF-44E3-9099-C40C66FF867C}">
                  <a14:compatExt spid="_x0000_s25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209550</xdr:colOff>
          <xdr:row>52</xdr:row>
          <xdr:rowOff>314325</xdr:rowOff>
        </xdr:from>
        <xdr:to>
          <xdr:col>35</xdr:col>
          <xdr:colOff>123825</xdr:colOff>
          <xdr:row>53</xdr:row>
          <xdr:rowOff>352425</xdr:rowOff>
        </xdr:to>
        <xdr:sp macro="" textlink="">
          <xdr:nvSpPr>
            <xdr:cNvPr id="25632" name="Group Box 32" hidden="1">
              <a:extLst>
                <a:ext uri="{63B3BB69-23CF-44E3-9099-C40C66FF867C}">
                  <a14:compatExt spid="_x0000_s25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314325</xdr:colOff>
          <xdr:row>54</xdr:row>
          <xdr:rowOff>28575</xdr:rowOff>
        </xdr:from>
        <xdr:to>
          <xdr:col>33</xdr:col>
          <xdr:colOff>219075</xdr:colOff>
          <xdr:row>55</xdr:row>
          <xdr:rowOff>66675</xdr:rowOff>
        </xdr:to>
        <xdr:sp macro="" textlink="">
          <xdr:nvSpPr>
            <xdr:cNvPr id="25633" name="Group Box 33" hidden="1">
              <a:extLst>
                <a:ext uri="{63B3BB69-23CF-44E3-9099-C40C66FF867C}">
                  <a14:compatExt spid="_x0000_s25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209550</xdr:colOff>
          <xdr:row>62</xdr:row>
          <xdr:rowOff>238125</xdr:rowOff>
        </xdr:from>
        <xdr:to>
          <xdr:col>31</xdr:col>
          <xdr:colOff>238125</xdr:colOff>
          <xdr:row>83</xdr:row>
          <xdr:rowOff>142875</xdr:rowOff>
        </xdr:to>
        <xdr:sp macro="" textlink="">
          <xdr:nvSpPr>
            <xdr:cNvPr id="25634" name="Group Box 34" hidden="1">
              <a:extLst>
                <a:ext uri="{63B3BB69-23CF-44E3-9099-C40C66FF867C}">
                  <a14:compatExt spid="_x0000_s25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304800</xdr:colOff>
          <xdr:row>91</xdr:row>
          <xdr:rowOff>152400</xdr:rowOff>
        </xdr:from>
        <xdr:to>
          <xdr:col>35</xdr:col>
          <xdr:colOff>0</xdr:colOff>
          <xdr:row>93</xdr:row>
          <xdr:rowOff>171450</xdr:rowOff>
        </xdr:to>
        <xdr:sp macro="" textlink="">
          <xdr:nvSpPr>
            <xdr:cNvPr id="25635" name="Group Box 35" hidden="1">
              <a:extLst>
                <a:ext uri="{63B3BB69-23CF-44E3-9099-C40C66FF867C}">
                  <a14:compatExt spid="_x0000_s25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0</xdr:colOff>
          <xdr:row>94</xdr:row>
          <xdr:rowOff>9525</xdr:rowOff>
        </xdr:from>
        <xdr:to>
          <xdr:col>33</xdr:col>
          <xdr:colOff>266700</xdr:colOff>
          <xdr:row>95</xdr:row>
          <xdr:rowOff>171450</xdr:rowOff>
        </xdr:to>
        <xdr:sp macro="" textlink="">
          <xdr:nvSpPr>
            <xdr:cNvPr id="25636" name="Group Box 36" hidden="1">
              <a:extLst>
                <a:ext uri="{63B3BB69-23CF-44E3-9099-C40C66FF867C}">
                  <a14:compatExt spid="_x0000_s25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266700</xdr:colOff>
          <xdr:row>109</xdr:row>
          <xdr:rowOff>104775</xdr:rowOff>
        </xdr:from>
        <xdr:to>
          <xdr:col>28</xdr:col>
          <xdr:colOff>209550</xdr:colOff>
          <xdr:row>113</xdr:row>
          <xdr:rowOff>95250</xdr:rowOff>
        </xdr:to>
        <xdr:sp macro="" textlink="">
          <xdr:nvSpPr>
            <xdr:cNvPr id="25638" name="Group Box 38" hidden="1">
              <a:extLst>
                <a:ext uri="{63B3BB69-23CF-44E3-9099-C40C66FF867C}">
                  <a14:compatExt spid="_x0000_s25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304800</xdr:colOff>
          <xdr:row>110</xdr:row>
          <xdr:rowOff>76200</xdr:rowOff>
        </xdr:from>
        <xdr:to>
          <xdr:col>13</xdr:col>
          <xdr:colOff>209550</xdr:colOff>
          <xdr:row>112</xdr:row>
          <xdr:rowOff>123825</xdr:rowOff>
        </xdr:to>
        <xdr:sp macro="" textlink="">
          <xdr:nvSpPr>
            <xdr:cNvPr id="25639" name="Group Box 39" hidden="1">
              <a:extLst>
                <a:ext uri="{63B3BB69-23CF-44E3-9099-C40C66FF867C}">
                  <a14:compatExt spid="_x0000_s25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39</a:t>
              </a:r>
            </a:p>
          </xdr:txBody>
        </xdr:sp>
        <xdr:clientData/>
      </xdr:twoCellAnchor>
    </mc:Choice>
    <mc:Fallback/>
  </mc:AlternateContent>
  <xdr:twoCellAnchor editAs="absolute">
    <xdr:from>
      <xdr:col>18</xdr:col>
      <xdr:colOff>254000</xdr:colOff>
      <xdr:row>2</xdr:row>
      <xdr:rowOff>127000</xdr:rowOff>
    </xdr:from>
    <xdr:to>
      <xdr:col>34</xdr:col>
      <xdr:colOff>158750</xdr:colOff>
      <xdr:row>5</xdr:row>
      <xdr:rowOff>15875</xdr:rowOff>
    </xdr:to>
    <xdr:sp macro="" textlink="">
      <xdr:nvSpPr>
        <xdr:cNvPr id="2" name="正方形/長方形 1"/>
        <xdr:cNvSpPr/>
      </xdr:nvSpPr>
      <xdr:spPr>
        <a:xfrm>
          <a:off x="7747000" y="841375"/>
          <a:ext cx="6762750" cy="8572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95250</xdr:colOff>
          <xdr:row>63</xdr:row>
          <xdr:rowOff>66675</xdr:rowOff>
        </xdr:from>
        <xdr:to>
          <xdr:col>27</xdr:col>
          <xdr:colOff>352425</xdr:colOff>
          <xdr:row>63</xdr:row>
          <xdr:rowOff>314325</xdr:rowOff>
        </xdr:to>
        <xdr:sp macro="" textlink="">
          <xdr:nvSpPr>
            <xdr:cNvPr id="25640" name="Option Button 40" hidden="1">
              <a:extLst>
                <a:ext uri="{63B3BB69-23CF-44E3-9099-C40C66FF867C}">
                  <a14:compatExt spid="_x0000_s25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64</xdr:row>
          <xdr:rowOff>57150</xdr:rowOff>
        </xdr:from>
        <xdr:to>
          <xdr:col>12</xdr:col>
          <xdr:colOff>342900</xdr:colOff>
          <xdr:row>83</xdr:row>
          <xdr:rowOff>247650</xdr:rowOff>
        </xdr:to>
        <xdr:sp macro="" textlink="">
          <xdr:nvSpPr>
            <xdr:cNvPr id="25641" name="Option Button 41" hidden="1">
              <a:extLst>
                <a:ext uri="{63B3BB69-23CF-44E3-9099-C40C66FF867C}">
                  <a14:compatExt spid="_x0000_s25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64</xdr:row>
          <xdr:rowOff>57150</xdr:rowOff>
        </xdr:from>
        <xdr:to>
          <xdr:col>17</xdr:col>
          <xdr:colOff>371475</xdr:colOff>
          <xdr:row>83</xdr:row>
          <xdr:rowOff>247650</xdr:rowOff>
        </xdr:to>
        <xdr:sp macro="" textlink="">
          <xdr:nvSpPr>
            <xdr:cNvPr id="25642" name="Option Button 42" hidden="1">
              <a:extLst>
                <a:ext uri="{63B3BB69-23CF-44E3-9099-C40C66FF867C}">
                  <a14:compatExt spid="_x0000_s25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64</xdr:row>
          <xdr:rowOff>28575</xdr:rowOff>
        </xdr:from>
        <xdr:to>
          <xdr:col>19</xdr:col>
          <xdr:colOff>304800</xdr:colOff>
          <xdr:row>83</xdr:row>
          <xdr:rowOff>352425</xdr:rowOff>
        </xdr:to>
        <xdr:sp macro="" textlink="">
          <xdr:nvSpPr>
            <xdr:cNvPr id="25643" name="Group Box 43" hidden="1">
              <a:extLst>
                <a:ext uri="{63B3BB69-23CF-44E3-9099-C40C66FF867C}">
                  <a14:compatExt spid="_x0000_s25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43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314325</xdr:colOff>
          <xdr:row>4</xdr:row>
          <xdr:rowOff>400050</xdr:rowOff>
        </xdr:from>
        <xdr:to>
          <xdr:col>27</xdr:col>
          <xdr:colOff>323850</xdr:colOff>
          <xdr:row>8</xdr:row>
          <xdr:rowOff>38100</xdr:rowOff>
        </xdr:to>
        <xdr:sp macro="" textlink="">
          <xdr:nvSpPr>
            <xdr:cNvPr id="23571" name="Group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8</xdr:row>
          <xdr:rowOff>304800</xdr:rowOff>
        </xdr:from>
        <xdr:to>
          <xdr:col>18</xdr:col>
          <xdr:colOff>152400</xdr:colOff>
          <xdr:row>12</xdr:row>
          <xdr:rowOff>123825</xdr:rowOff>
        </xdr:to>
        <xdr:sp macro="" textlink="">
          <xdr:nvSpPr>
            <xdr:cNvPr id="23572" name="Group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485775</xdr:rowOff>
        </xdr:from>
        <xdr:to>
          <xdr:col>4</xdr:col>
          <xdr:colOff>19050</xdr:colOff>
          <xdr:row>47</xdr:row>
          <xdr:rowOff>228600</xdr:rowOff>
        </xdr:to>
        <xdr:sp macro="" textlink="">
          <xdr:nvSpPr>
            <xdr:cNvPr id="23589" name="Group Box 37" hidden="1">
              <a:extLst>
                <a:ext uri="{63B3BB69-23CF-44E3-9099-C40C66FF867C}">
                  <a14:compatExt spid="_x0000_s23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285750</xdr:rowOff>
        </xdr:from>
        <xdr:to>
          <xdr:col>4</xdr:col>
          <xdr:colOff>19050</xdr:colOff>
          <xdr:row>48</xdr:row>
          <xdr:rowOff>228600</xdr:rowOff>
        </xdr:to>
        <xdr:sp macro="" textlink="">
          <xdr:nvSpPr>
            <xdr:cNvPr id="23617" name="Group Box 65" hidden="1">
              <a:extLst>
                <a:ext uri="{63B3BB69-23CF-44E3-9099-C40C66FF867C}">
                  <a14:compatExt spid="_x0000_s23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285750</xdr:rowOff>
        </xdr:from>
        <xdr:to>
          <xdr:col>4</xdr:col>
          <xdr:colOff>19050</xdr:colOff>
          <xdr:row>49</xdr:row>
          <xdr:rowOff>228600</xdr:rowOff>
        </xdr:to>
        <xdr:sp macro="" textlink="">
          <xdr:nvSpPr>
            <xdr:cNvPr id="23621" name="Group Box 69" hidden="1">
              <a:extLst>
                <a:ext uri="{63B3BB69-23CF-44E3-9099-C40C66FF867C}">
                  <a14:compatExt spid="_x0000_s23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285750</xdr:rowOff>
        </xdr:from>
        <xdr:to>
          <xdr:col>4</xdr:col>
          <xdr:colOff>19050</xdr:colOff>
          <xdr:row>50</xdr:row>
          <xdr:rowOff>228600</xdr:rowOff>
        </xdr:to>
        <xdr:sp macro="" textlink="">
          <xdr:nvSpPr>
            <xdr:cNvPr id="23625" name="Group Box 73" hidden="1">
              <a:extLst>
                <a:ext uri="{63B3BB69-23CF-44E3-9099-C40C66FF867C}">
                  <a14:compatExt spid="_x0000_s23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285750</xdr:rowOff>
        </xdr:from>
        <xdr:to>
          <xdr:col>4</xdr:col>
          <xdr:colOff>19050</xdr:colOff>
          <xdr:row>51</xdr:row>
          <xdr:rowOff>228600</xdr:rowOff>
        </xdr:to>
        <xdr:sp macro="" textlink="">
          <xdr:nvSpPr>
            <xdr:cNvPr id="23629" name="Group Box 77" hidden="1">
              <a:extLst>
                <a:ext uri="{63B3BB69-23CF-44E3-9099-C40C66FF867C}">
                  <a14:compatExt spid="_x0000_s23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285750</xdr:rowOff>
        </xdr:from>
        <xdr:to>
          <xdr:col>4</xdr:col>
          <xdr:colOff>19050</xdr:colOff>
          <xdr:row>52</xdr:row>
          <xdr:rowOff>228600</xdr:rowOff>
        </xdr:to>
        <xdr:sp macro="" textlink="">
          <xdr:nvSpPr>
            <xdr:cNvPr id="23633" name="Group Box 81" hidden="1">
              <a:extLst>
                <a:ext uri="{63B3BB69-23CF-44E3-9099-C40C66FF867C}">
                  <a14:compatExt spid="_x0000_s23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53</xdr:row>
          <xdr:rowOff>123825</xdr:rowOff>
        </xdr:from>
        <xdr:to>
          <xdr:col>4</xdr:col>
          <xdr:colOff>19050</xdr:colOff>
          <xdr:row>54</xdr:row>
          <xdr:rowOff>66675</xdr:rowOff>
        </xdr:to>
        <xdr:sp macro="" textlink="">
          <xdr:nvSpPr>
            <xdr:cNvPr id="23657" name="Group Box 105" hidden="1">
              <a:extLst>
                <a:ext uri="{63B3BB69-23CF-44E3-9099-C40C66FF867C}">
                  <a14:compatExt spid="_x0000_s23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54</xdr:row>
          <xdr:rowOff>276225</xdr:rowOff>
        </xdr:from>
        <xdr:to>
          <xdr:col>4</xdr:col>
          <xdr:colOff>19050</xdr:colOff>
          <xdr:row>55</xdr:row>
          <xdr:rowOff>219075</xdr:rowOff>
        </xdr:to>
        <xdr:sp macro="" textlink="">
          <xdr:nvSpPr>
            <xdr:cNvPr id="23661" name="Group Box 109" hidden="1">
              <a:extLst>
                <a:ext uri="{63B3BB69-23CF-44E3-9099-C40C66FF867C}">
                  <a14:compatExt spid="_x0000_s23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55</xdr:row>
          <xdr:rowOff>276225</xdr:rowOff>
        </xdr:from>
        <xdr:to>
          <xdr:col>4</xdr:col>
          <xdr:colOff>19050</xdr:colOff>
          <xdr:row>56</xdr:row>
          <xdr:rowOff>219075</xdr:rowOff>
        </xdr:to>
        <xdr:sp macro="" textlink="">
          <xdr:nvSpPr>
            <xdr:cNvPr id="23665" name="Group Box 113" hidden="1">
              <a:extLst>
                <a:ext uri="{63B3BB69-23CF-44E3-9099-C40C66FF867C}">
                  <a14:compatExt spid="_x0000_s23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56</xdr:row>
          <xdr:rowOff>276225</xdr:rowOff>
        </xdr:from>
        <xdr:to>
          <xdr:col>4</xdr:col>
          <xdr:colOff>19050</xdr:colOff>
          <xdr:row>57</xdr:row>
          <xdr:rowOff>219075</xdr:rowOff>
        </xdr:to>
        <xdr:sp macro="" textlink="">
          <xdr:nvSpPr>
            <xdr:cNvPr id="23669" name="Group Box 117" hidden="1">
              <a:extLst>
                <a:ext uri="{63B3BB69-23CF-44E3-9099-C40C66FF867C}">
                  <a14:compatExt spid="_x0000_s23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57</xdr:row>
          <xdr:rowOff>276225</xdr:rowOff>
        </xdr:from>
        <xdr:to>
          <xdr:col>4</xdr:col>
          <xdr:colOff>19050</xdr:colOff>
          <xdr:row>58</xdr:row>
          <xdr:rowOff>219075</xdr:rowOff>
        </xdr:to>
        <xdr:sp macro="" textlink="">
          <xdr:nvSpPr>
            <xdr:cNvPr id="23673" name="Group Box 121" hidden="1">
              <a:extLst>
                <a:ext uri="{63B3BB69-23CF-44E3-9099-C40C66FF867C}">
                  <a14:compatExt spid="_x0000_s23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58</xdr:row>
          <xdr:rowOff>285750</xdr:rowOff>
        </xdr:from>
        <xdr:to>
          <xdr:col>4</xdr:col>
          <xdr:colOff>19050</xdr:colOff>
          <xdr:row>59</xdr:row>
          <xdr:rowOff>219075</xdr:rowOff>
        </xdr:to>
        <xdr:sp macro="" textlink="">
          <xdr:nvSpPr>
            <xdr:cNvPr id="23677" name="Group Box 125" hidden="1">
              <a:extLst>
                <a:ext uri="{63B3BB69-23CF-44E3-9099-C40C66FF867C}">
                  <a14:compatExt spid="_x0000_s23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59</xdr:row>
          <xdr:rowOff>276225</xdr:rowOff>
        </xdr:from>
        <xdr:to>
          <xdr:col>4</xdr:col>
          <xdr:colOff>19050</xdr:colOff>
          <xdr:row>60</xdr:row>
          <xdr:rowOff>219075</xdr:rowOff>
        </xdr:to>
        <xdr:sp macro="" textlink="">
          <xdr:nvSpPr>
            <xdr:cNvPr id="23681" name="Group Box 129" hidden="1">
              <a:extLst>
                <a:ext uri="{63B3BB69-23CF-44E3-9099-C40C66FF867C}">
                  <a14:compatExt spid="_x0000_s23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60</xdr:row>
          <xdr:rowOff>276225</xdr:rowOff>
        </xdr:from>
        <xdr:to>
          <xdr:col>4</xdr:col>
          <xdr:colOff>19050</xdr:colOff>
          <xdr:row>61</xdr:row>
          <xdr:rowOff>219075</xdr:rowOff>
        </xdr:to>
        <xdr:sp macro="" textlink="">
          <xdr:nvSpPr>
            <xdr:cNvPr id="23685" name="Group Box 133" hidden="1">
              <a:extLst>
                <a:ext uri="{63B3BB69-23CF-44E3-9099-C40C66FF867C}">
                  <a14:compatExt spid="_x0000_s23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61</xdr:row>
          <xdr:rowOff>276225</xdr:rowOff>
        </xdr:from>
        <xdr:to>
          <xdr:col>4</xdr:col>
          <xdr:colOff>19050</xdr:colOff>
          <xdr:row>62</xdr:row>
          <xdr:rowOff>219075</xdr:rowOff>
        </xdr:to>
        <xdr:sp macro="" textlink="">
          <xdr:nvSpPr>
            <xdr:cNvPr id="23689" name="Group Box 137" hidden="1">
              <a:extLst>
                <a:ext uri="{63B3BB69-23CF-44E3-9099-C40C66FF867C}">
                  <a14:compatExt spid="_x0000_s23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62</xdr:row>
          <xdr:rowOff>266700</xdr:rowOff>
        </xdr:from>
        <xdr:to>
          <xdr:col>4</xdr:col>
          <xdr:colOff>19050</xdr:colOff>
          <xdr:row>63</xdr:row>
          <xdr:rowOff>209550</xdr:rowOff>
        </xdr:to>
        <xdr:sp macro="" textlink="">
          <xdr:nvSpPr>
            <xdr:cNvPr id="23693" name="Group Box 141" hidden="1">
              <a:extLst>
                <a:ext uri="{63B3BB69-23CF-44E3-9099-C40C66FF867C}">
                  <a14:compatExt spid="_x0000_s23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46</xdr:row>
          <xdr:rowOff>485775</xdr:rowOff>
        </xdr:from>
        <xdr:to>
          <xdr:col>21</xdr:col>
          <xdr:colOff>133350</xdr:colOff>
          <xdr:row>47</xdr:row>
          <xdr:rowOff>228600</xdr:rowOff>
        </xdr:to>
        <xdr:sp macro="" textlink="">
          <xdr:nvSpPr>
            <xdr:cNvPr id="23697" name="Group Box 145" hidden="1">
              <a:extLst>
                <a:ext uri="{63B3BB69-23CF-44E3-9099-C40C66FF867C}">
                  <a14:compatExt spid="_x0000_s23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47</xdr:row>
          <xdr:rowOff>285750</xdr:rowOff>
        </xdr:from>
        <xdr:to>
          <xdr:col>21</xdr:col>
          <xdr:colOff>133350</xdr:colOff>
          <xdr:row>48</xdr:row>
          <xdr:rowOff>228600</xdr:rowOff>
        </xdr:to>
        <xdr:sp macro="" textlink="">
          <xdr:nvSpPr>
            <xdr:cNvPr id="23761" name="Group Box 209" hidden="1">
              <a:extLst>
                <a:ext uri="{63B3BB69-23CF-44E3-9099-C40C66FF867C}">
                  <a14:compatExt spid="_x0000_s23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48</xdr:row>
          <xdr:rowOff>285750</xdr:rowOff>
        </xdr:from>
        <xdr:to>
          <xdr:col>21</xdr:col>
          <xdr:colOff>133350</xdr:colOff>
          <xdr:row>49</xdr:row>
          <xdr:rowOff>228600</xdr:rowOff>
        </xdr:to>
        <xdr:sp macro="" textlink="">
          <xdr:nvSpPr>
            <xdr:cNvPr id="23765" name="Group Box 213" hidden="1">
              <a:extLst>
                <a:ext uri="{63B3BB69-23CF-44E3-9099-C40C66FF867C}">
                  <a14:compatExt spid="_x0000_s23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49</xdr:row>
          <xdr:rowOff>285750</xdr:rowOff>
        </xdr:from>
        <xdr:to>
          <xdr:col>21</xdr:col>
          <xdr:colOff>133350</xdr:colOff>
          <xdr:row>50</xdr:row>
          <xdr:rowOff>228600</xdr:rowOff>
        </xdr:to>
        <xdr:sp macro="" textlink="">
          <xdr:nvSpPr>
            <xdr:cNvPr id="23769" name="Group Box 217" hidden="1">
              <a:extLst>
                <a:ext uri="{63B3BB69-23CF-44E3-9099-C40C66FF867C}">
                  <a14:compatExt spid="_x0000_s23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50</xdr:row>
          <xdr:rowOff>285750</xdr:rowOff>
        </xdr:from>
        <xdr:to>
          <xdr:col>21</xdr:col>
          <xdr:colOff>133350</xdr:colOff>
          <xdr:row>51</xdr:row>
          <xdr:rowOff>228600</xdr:rowOff>
        </xdr:to>
        <xdr:sp macro="" textlink="">
          <xdr:nvSpPr>
            <xdr:cNvPr id="23773" name="Group Box 221" hidden="1">
              <a:extLst>
                <a:ext uri="{63B3BB69-23CF-44E3-9099-C40C66FF867C}">
                  <a14:compatExt spid="_x0000_s23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51</xdr:row>
          <xdr:rowOff>285750</xdr:rowOff>
        </xdr:from>
        <xdr:to>
          <xdr:col>21</xdr:col>
          <xdr:colOff>133350</xdr:colOff>
          <xdr:row>52</xdr:row>
          <xdr:rowOff>228600</xdr:rowOff>
        </xdr:to>
        <xdr:sp macro="" textlink="">
          <xdr:nvSpPr>
            <xdr:cNvPr id="23777" name="Group Box 225" hidden="1">
              <a:extLst>
                <a:ext uri="{63B3BB69-23CF-44E3-9099-C40C66FF867C}">
                  <a14:compatExt spid="_x0000_s23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53</xdr:row>
          <xdr:rowOff>276225</xdr:rowOff>
        </xdr:from>
        <xdr:to>
          <xdr:col>21</xdr:col>
          <xdr:colOff>133350</xdr:colOff>
          <xdr:row>54</xdr:row>
          <xdr:rowOff>219075</xdr:rowOff>
        </xdr:to>
        <xdr:sp macro="" textlink="">
          <xdr:nvSpPr>
            <xdr:cNvPr id="23781" name="Group Box 229" hidden="1">
              <a:extLst>
                <a:ext uri="{63B3BB69-23CF-44E3-9099-C40C66FF867C}">
                  <a14:compatExt spid="_x0000_s23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52</xdr:row>
          <xdr:rowOff>276225</xdr:rowOff>
        </xdr:from>
        <xdr:to>
          <xdr:col>21</xdr:col>
          <xdr:colOff>133350</xdr:colOff>
          <xdr:row>53</xdr:row>
          <xdr:rowOff>219075</xdr:rowOff>
        </xdr:to>
        <xdr:sp macro="" textlink="">
          <xdr:nvSpPr>
            <xdr:cNvPr id="23785" name="Group Box 233" hidden="1">
              <a:extLst>
                <a:ext uri="{63B3BB69-23CF-44E3-9099-C40C66FF867C}">
                  <a14:compatExt spid="_x0000_s23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54</xdr:row>
          <xdr:rowOff>276225</xdr:rowOff>
        </xdr:from>
        <xdr:to>
          <xdr:col>21</xdr:col>
          <xdr:colOff>133350</xdr:colOff>
          <xdr:row>55</xdr:row>
          <xdr:rowOff>219075</xdr:rowOff>
        </xdr:to>
        <xdr:sp macro="" textlink="">
          <xdr:nvSpPr>
            <xdr:cNvPr id="23789" name="Group Box 237" hidden="1">
              <a:extLst>
                <a:ext uri="{63B3BB69-23CF-44E3-9099-C40C66FF867C}">
                  <a14:compatExt spid="_x0000_s23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55</xdr:row>
          <xdr:rowOff>276225</xdr:rowOff>
        </xdr:from>
        <xdr:to>
          <xdr:col>21</xdr:col>
          <xdr:colOff>133350</xdr:colOff>
          <xdr:row>56</xdr:row>
          <xdr:rowOff>219075</xdr:rowOff>
        </xdr:to>
        <xdr:sp macro="" textlink="">
          <xdr:nvSpPr>
            <xdr:cNvPr id="23793" name="Group Box 241" hidden="1">
              <a:extLst>
                <a:ext uri="{63B3BB69-23CF-44E3-9099-C40C66FF867C}">
                  <a14:compatExt spid="_x0000_s2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56</xdr:row>
          <xdr:rowOff>276225</xdr:rowOff>
        </xdr:from>
        <xdr:to>
          <xdr:col>21</xdr:col>
          <xdr:colOff>133350</xdr:colOff>
          <xdr:row>57</xdr:row>
          <xdr:rowOff>219075</xdr:rowOff>
        </xdr:to>
        <xdr:sp macro="" textlink="">
          <xdr:nvSpPr>
            <xdr:cNvPr id="23797" name="Group Box 245" hidden="1">
              <a:extLst>
                <a:ext uri="{63B3BB69-23CF-44E3-9099-C40C66FF867C}">
                  <a14:compatExt spid="_x0000_s23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57</xdr:row>
          <xdr:rowOff>276225</xdr:rowOff>
        </xdr:from>
        <xdr:to>
          <xdr:col>21</xdr:col>
          <xdr:colOff>133350</xdr:colOff>
          <xdr:row>58</xdr:row>
          <xdr:rowOff>219075</xdr:rowOff>
        </xdr:to>
        <xdr:sp macro="" textlink="">
          <xdr:nvSpPr>
            <xdr:cNvPr id="23801" name="Group Box 249" hidden="1">
              <a:extLst>
                <a:ext uri="{63B3BB69-23CF-44E3-9099-C40C66FF867C}">
                  <a14:compatExt spid="_x0000_s23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58</xdr:row>
          <xdr:rowOff>285750</xdr:rowOff>
        </xdr:from>
        <xdr:to>
          <xdr:col>21</xdr:col>
          <xdr:colOff>133350</xdr:colOff>
          <xdr:row>59</xdr:row>
          <xdr:rowOff>219075</xdr:rowOff>
        </xdr:to>
        <xdr:sp macro="" textlink="">
          <xdr:nvSpPr>
            <xdr:cNvPr id="23805" name="Group Box 253" hidden="1">
              <a:extLst>
                <a:ext uri="{63B3BB69-23CF-44E3-9099-C40C66FF867C}">
                  <a14:compatExt spid="_x0000_s23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59</xdr:row>
          <xdr:rowOff>276225</xdr:rowOff>
        </xdr:from>
        <xdr:to>
          <xdr:col>21</xdr:col>
          <xdr:colOff>133350</xdr:colOff>
          <xdr:row>60</xdr:row>
          <xdr:rowOff>219075</xdr:rowOff>
        </xdr:to>
        <xdr:sp macro="" textlink="">
          <xdr:nvSpPr>
            <xdr:cNvPr id="23817" name="Group Box 265" hidden="1">
              <a:extLst>
                <a:ext uri="{63B3BB69-23CF-44E3-9099-C40C66FF867C}">
                  <a14:compatExt spid="_x0000_s23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60</xdr:row>
          <xdr:rowOff>276225</xdr:rowOff>
        </xdr:from>
        <xdr:to>
          <xdr:col>21</xdr:col>
          <xdr:colOff>133350</xdr:colOff>
          <xdr:row>61</xdr:row>
          <xdr:rowOff>219075</xdr:rowOff>
        </xdr:to>
        <xdr:sp macro="" textlink="">
          <xdr:nvSpPr>
            <xdr:cNvPr id="23821" name="Group Box 269" hidden="1">
              <a:extLst>
                <a:ext uri="{63B3BB69-23CF-44E3-9099-C40C66FF867C}">
                  <a14:compatExt spid="_x0000_s23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61</xdr:row>
          <xdr:rowOff>276225</xdr:rowOff>
        </xdr:from>
        <xdr:to>
          <xdr:col>21</xdr:col>
          <xdr:colOff>133350</xdr:colOff>
          <xdr:row>62</xdr:row>
          <xdr:rowOff>219075</xdr:rowOff>
        </xdr:to>
        <xdr:sp macro="" textlink="">
          <xdr:nvSpPr>
            <xdr:cNvPr id="23825" name="Group Box 273" hidden="1">
              <a:extLst>
                <a:ext uri="{63B3BB69-23CF-44E3-9099-C40C66FF867C}">
                  <a14:compatExt spid="_x0000_s2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47</xdr:row>
          <xdr:rowOff>285750</xdr:rowOff>
        </xdr:from>
        <xdr:to>
          <xdr:col>21</xdr:col>
          <xdr:colOff>133350</xdr:colOff>
          <xdr:row>48</xdr:row>
          <xdr:rowOff>228600</xdr:rowOff>
        </xdr:to>
        <xdr:sp macro="" textlink="">
          <xdr:nvSpPr>
            <xdr:cNvPr id="23826" name="Group Box 274" hidden="1">
              <a:extLst>
                <a:ext uri="{63B3BB69-23CF-44E3-9099-C40C66FF867C}">
                  <a14:compatExt spid="_x0000_s23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48</xdr:row>
          <xdr:rowOff>285750</xdr:rowOff>
        </xdr:from>
        <xdr:to>
          <xdr:col>21</xdr:col>
          <xdr:colOff>133350</xdr:colOff>
          <xdr:row>49</xdr:row>
          <xdr:rowOff>228600</xdr:rowOff>
        </xdr:to>
        <xdr:sp macro="" textlink="">
          <xdr:nvSpPr>
            <xdr:cNvPr id="23827" name="Group Box 275" hidden="1">
              <a:extLst>
                <a:ext uri="{63B3BB69-23CF-44E3-9099-C40C66FF867C}">
                  <a14:compatExt spid="_x0000_s23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49</xdr:row>
          <xdr:rowOff>285750</xdr:rowOff>
        </xdr:from>
        <xdr:to>
          <xdr:col>21</xdr:col>
          <xdr:colOff>133350</xdr:colOff>
          <xdr:row>50</xdr:row>
          <xdr:rowOff>228600</xdr:rowOff>
        </xdr:to>
        <xdr:sp macro="" textlink="">
          <xdr:nvSpPr>
            <xdr:cNvPr id="23828" name="Group Box 276" hidden="1">
              <a:extLst>
                <a:ext uri="{63B3BB69-23CF-44E3-9099-C40C66FF867C}">
                  <a14:compatExt spid="_x0000_s23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50</xdr:row>
          <xdr:rowOff>285750</xdr:rowOff>
        </xdr:from>
        <xdr:to>
          <xdr:col>21</xdr:col>
          <xdr:colOff>133350</xdr:colOff>
          <xdr:row>51</xdr:row>
          <xdr:rowOff>228600</xdr:rowOff>
        </xdr:to>
        <xdr:sp macro="" textlink="">
          <xdr:nvSpPr>
            <xdr:cNvPr id="23829" name="Group Box 277" hidden="1">
              <a:extLst>
                <a:ext uri="{63B3BB69-23CF-44E3-9099-C40C66FF867C}">
                  <a14:compatExt spid="_x0000_s23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51</xdr:row>
          <xdr:rowOff>285750</xdr:rowOff>
        </xdr:from>
        <xdr:to>
          <xdr:col>21</xdr:col>
          <xdr:colOff>133350</xdr:colOff>
          <xdr:row>52</xdr:row>
          <xdr:rowOff>228600</xdr:rowOff>
        </xdr:to>
        <xdr:sp macro="" textlink="">
          <xdr:nvSpPr>
            <xdr:cNvPr id="23830" name="Group Box 278" hidden="1">
              <a:extLst>
                <a:ext uri="{63B3BB69-23CF-44E3-9099-C40C66FF867C}">
                  <a14:compatExt spid="_x0000_s23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52</xdr:row>
          <xdr:rowOff>276225</xdr:rowOff>
        </xdr:from>
        <xdr:to>
          <xdr:col>21</xdr:col>
          <xdr:colOff>133350</xdr:colOff>
          <xdr:row>53</xdr:row>
          <xdr:rowOff>219075</xdr:rowOff>
        </xdr:to>
        <xdr:sp macro="" textlink="">
          <xdr:nvSpPr>
            <xdr:cNvPr id="23831" name="Group Box 279" hidden="1">
              <a:extLst>
                <a:ext uri="{63B3BB69-23CF-44E3-9099-C40C66FF867C}">
                  <a14:compatExt spid="_x0000_s23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53</xdr:row>
          <xdr:rowOff>276225</xdr:rowOff>
        </xdr:from>
        <xdr:to>
          <xdr:col>21</xdr:col>
          <xdr:colOff>133350</xdr:colOff>
          <xdr:row>54</xdr:row>
          <xdr:rowOff>219075</xdr:rowOff>
        </xdr:to>
        <xdr:sp macro="" textlink="">
          <xdr:nvSpPr>
            <xdr:cNvPr id="23832" name="Group Box 280" hidden="1">
              <a:extLst>
                <a:ext uri="{63B3BB69-23CF-44E3-9099-C40C66FF867C}">
                  <a14:compatExt spid="_x0000_s23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54</xdr:row>
          <xdr:rowOff>276225</xdr:rowOff>
        </xdr:from>
        <xdr:to>
          <xdr:col>21</xdr:col>
          <xdr:colOff>133350</xdr:colOff>
          <xdr:row>55</xdr:row>
          <xdr:rowOff>219075</xdr:rowOff>
        </xdr:to>
        <xdr:sp macro="" textlink="">
          <xdr:nvSpPr>
            <xdr:cNvPr id="23833" name="Group Box 281" hidden="1">
              <a:extLst>
                <a:ext uri="{63B3BB69-23CF-44E3-9099-C40C66FF867C}">
                  <a14:compatExt spid="_x0000_s23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55</xdr:row>
          <xdr:rowOff>276225</xdr:rowOff>
        </xdr:from>
        <xdr:to>
          <xdr:col>21</xdr:col>
          <xdr:colOff>133350</xdr:colOff>
          <xdr:row>56</xdr:row>
          <xdr:rowOff>219075</xdr:rowOff>
        </xdr:to>
        <xdr:sp macro="" textlink="">
          <xdr:nvSpPr>
            <xdr:cNvPr id="23834" name="Group Box 282" hidden="1">
              <a:extLst>
                <a:ext uri="{63B3BB69-23CF-44E3-9099-C40C66FF867C}">
                  <a14:compatExt spid="_x0000_s238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56</xdr:row>
          <xdr:rowOff>276225</xdr:rowOff>
        </xdr:from>
        <xdr:to>
          <xdr:col>21</xdr:col>
          <xdr:colOff>133350</xdr:colOff>
          <xdr:row>57</xdr:row>
          <xdr:rowOff>219075</xdr:rowOff>
        </xdr:to>
        <xdr:sp macro="" textlink="">
          <xdr:nvSpPr>
            <xdr:cNvPr id="23835" name="Group Box 283" hidden="1">
              <a:extLst>
                <a:ext uri="{63B3BB69-23CF-44E3-9099-C40C66FF867C}">
                  <a14:compatExt spid="_x0000_s23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57</xdr:row>
          <xdr:rowOff>276225</xdr:rowOff>
        </xdr:from>
        <xdr:to>
          <xdr:col>21</xdr:col>
          <xdr:colOff>133350</xdr:colOff>
          <xdr:row>58</xdr:row>
          <xdr:rowOff>219075</xdr:rowOff>
        </xdr:to>
        <xdr:sp macro="" textlink="">
          <xdr:nvSpPr>
            <xdr:cNvPr id="23836" name="Group Box 284" hidden="1">
              <a:extLst>
                <a:ext uri="{63B3BB69-23CF-44E3-9099-C40C66FF867C}">
                  <a14:compatExt spid="_x0000_s23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58</xdr:row>
          <xdr:rowOff>285750</xdr:rowOff>
        </xdr:from>
        <xdr:to>
          <xdr:col>21</xdr:col>
          <xdr:colOff>133350</xdr:colOff>
          <xdr:row>59</xdr:row>
          <xdr:rowOff>219075</xdr:rowOff>
        </xdr:to>
        <xdr:sp macro="" textlink="">
          <xdr:nvSpPr>
            <xdr:cNvPr id="23837" name="Group Box 285" hidden="1">
              <a:extLst>
                <a:ext uri="{63B3BB69-23CF-44E3-9099-C40C66FF867C}">
                  <a14:compatExt spid="_x0000_s23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59</xdr:row>
          <xdr:rowOff>276225</xdr:rowOff>
        </xdr:from>
        <xdr:to>
          <xdr:col>21</xdr:col>
          <xdr:colOff>133350</xdr:colOff>
          <xdr:row>60</xdr:row>
          <xdr:rowOff>219075</xdr:rowOff>
        </xdr:to>
        <xdr:sp macro="" textlink="">
          <xdr:nvSpPr>
            <xdr:cNvPr id="23838" name="Group Box 286" hidden="1">
              <a:extLst>
                <a:ext uri="{63B3BB69-23CF-44E3-9099-C40C66FF867C}">
                  <a14:compatExt spid="_x0000_s23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60</xdr:row>
          <xdr:rowOff>276225</xdr:rowOff>
        </xdr:from>
        <xdr:to>
          <xdr:col>21</xdr:col>
          <xdr:colOff>133350</xdr:colOff>
          <xdr:row>61</xdr:row>
          <xdr:rowOff>219075</xdr:rowOff>
        </xdr:to>
        <xdr:sp macro="" textlink="">
          <xdr:nvSpPr>
            <xdr:cNvPr id="23839" name="Group Box 287" hidden="1">
              <a:extLst>
                <a:ext uri="{63B3BB69-23CF-44E3-9099-C40C66FF867C}">
                  <a14:compatExt spid="_x0000_s23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171450</xdr:colOff>
          <xdr:row>61</xdr:row>
          <xdr:rowOff>276225</xdr:rowOff>
        </xdr:from>
        <xdr:to>
          <xdr:col>21</xdr:col>
          <xdr:colOff>133350</xdr:colOff>
          <xdr:row>62</xdr:row>
          <xdr:rowOff>219075</xdr:rowOff>
        </xdr:to>
        <xdr:sp macro="" textlink="">
          <xdr:nvSpPr>
            <xdr:cNvPr id="23840" name="Group Box 288" hidden="1">
              <a:extLst>
                <a:ext uri="{63B3BB69-23CF-44E3-9099-C40C66FF867C}">
                  <a14:compatExt spid="_x0000_s23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46</xdr:row>
          <xdr:rowOff>485775</xdr:rowOff>
        </xdr:from>
        <xdr:to>
          <xdr:col>4</xdr:col>
          <xdr:colOff>76200</xdr:colOff>
          <xdr:row>47</xdr:row>
          <xdr:rowOff>219075</xdr:rowOff>
        </xdr:to>
        <xdr:sp macro="" textlink="">
          <xdr:nvSpPr>
            <xdr:cNvPr id="23841" name="Group Box 289" hidden="1">
              <a:extLst>
                <a:ext uri="{63B3BB69-23CF-44E3-9099-C40C66FF867C}">
                  <a14:compatExt spid="_x0000_s23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285750</xdr:rowOff>
        </xdr:from>
        <xdr:to>
          <xdr:col>4</xdr:col>
          <xdr:colOff>76200</xdr:colOff>
          <xdr:row>48</xdr:row>
          <xdr:rowOff>219075</xdr:rowOff>
        </xdr:to>
        <xdr:sp macro="" textlink="">
          <xdr:nvSpPr>
            <xdr:cNvPr id="23874" name="Group Box 322" hidden="1">
              <a:extLst>
                <a:ext uri="{63B3BB69-23CF-44E3-9099-C40C66FF867C}">
                  <a14:compatExt spid="_x0000_s23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47</xdr:row>
          <xdr:rowOff>285750</xdr:rowOff>
        </xdr:from>
        <xdr:to>
          <xdr:col>4</xdr:col>
          <xdr:colOff>76200</xdr:colOff>
          <xdr:row>48</xdr:row>
          <xdr:rowOff>219075</xdr:rowOff>
        </xdr:to>
        <xdr:sp macro="" textlink="">
          <xdr:nvSpPr>
            <xdr:cNvPr id="23875" name="Group Box 323" hidden="1">
              <a:extLst>
                <a:ext uri="{63B3BB69-23CF-44E3-9099-C40C66FF867C}">
                  <a14:compatExt spid="_x0000_s23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285750</xdr:rowOff>
        </xdr:from>
        <xdr:to>
          <xdr:col>4</xdr:col>
          <xdr:colOff>76200</xdr:colOff>
          <xdr:row>49</xdr:row>
          <xdr:rowOff>219075</xdr:rowOff>
        </xdr:to>
        <xdr:sp macro="" textlink="">
          <xdr:nvSpPr>
            <xdr:cNvPr id="23876" name="Group Box 324" hidden="1">
              <a:extLst>
                <a:ext uri="{63B3BB69-23CF-44E3-9099-C40C66FF867C}">
                  <a14:compatExt spid="_x0000_s23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48</xdr:row>
          <xdr:rowOff>285750</xdr:rowOff>
        </xdr:from>
        <xdr:to>
          <xdr:col>4</xdr:col>
          <xdr:colOff>76200</xdr:colOff>
          <xdr:row>49</xdr:row>
          <xdr:rowOff>219075</xdr:rowOff>
        </xdr:to>
        <xdr:sp macro="" textlink="">
          <xdr:nvSpPr>
            <xdr:cNvPr id="23877" name="Group Box 325" hidden="1">
              <a:extLst>
                <a:ext uri="{63B3BB69-23CF-44E3-9099-C40C66FF867C}">
                  <a14:compatExt spid="_x0000_s23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285750</xdr:rowOff>
        </xdr:from>
        <xdr:to>
          <xdr:col>4</xdr:col>
          <xdr:colOff>76200</xdr:colOff>
          <xdr:row>50</xdr:row>
          <xdr:rowOff>219075</xdr:rowOff>
        </xdr:to>
        <xdr:sp macro="" textlink="">
          <xdr:nvSpPr>
            <xdr:cNvPr id="23878" name="Group Box 326" hidden="1">
              <a:extLst>
                <a:ext uri="{63B3BB69-23CF-44E3-9099-C40C66FF867C}">
                  <a14:compatExt spid="_x0000_s23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49</xdr:row>
          <xdr:rowOff>285750</xdr:rowOff>
        </xdr:from>
        <xdr:to>
          <xdr:col>4</xdr:col>
          <xdr:colOff>76200</xdr:colOff>
          <xdr:row>50</xdr:row>
          <xdr:rowOff>219075</xdr:rowOff>
        </xdr:to>
        <xdr:sp macro="" textlink="">
          <xdr:nvSpPr>
            <xdr:cNvPr id="23879" name="Group Box 327" hidden="1">
              <a:extLst>
                <a:ext uri="{63B3BB69-23CF-44E3-9099-C40C66FF867C}">
                  <a14:compatExt spid="_x0000_s23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285750</xdr:rowOff>
        </xdr:from>
        <xdr:to>
          <xdr:col>4</xdr:col>
          <xdr:colOff>76200</xdr:colOff>
          <xdr:row>51</xdr:row>
          <xdr:rowOff>219075</xdr:rowOff>
        </xdr:to>
        <xdr:sp macro="" textlink="">
          <xdr:nvSpPr>
            <xdr:cNvPr id="23880" name="Group Box 328" hidden="1">
              <a:extLst>
                <a:ext uri="{63B3BB69-23CF-44E3-9099-C40C66FF867C}">
                  <a14:compatExt spid="_x0000_s23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285750</xdr:rowOff>
        </xdr:from>
        <xdr:to>
          <xdr:col>4</xdr:col>
          <xdr:colOff>76200</xdr:colOff>
          <xdr:row>51</xdr:row>
          <xdr:rowOff>219075</xdr:rowOff>
        </xdr:to>
        <xdr:sp macro="" textlink="">
          <xdr:nvSpPr>
            <xdr:cNvPr id="23881" name="Group Box 329" hidden="1">
              <a:extLst>
                <a:ext uri="{63B3BB69-23CF-44E3-9099-C40C66FF867C}">
                  <a14:compatExt spid="_x0000_s23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285750</xdr:rowOff>
        </xdr:from>
        <xdr:to>
          <xdr:col>4</xdr:col>
          <xdr:colOff>76200</xdr:colOff>
          <xdr:row>52</xdr:row>
          <xdr:rowOff>219075</xdr:rowOff>
        </xdr:to>
        <xdr:sp macro="" textlink="">
          <xdr:nvSpPr>
            <xdr:cNvPr id="23882" name="Group Box 330" hidden="1">
              <a:extLst>
                <a:ext uri="{63B3BB69-23CF-44E3-9099-C40C66FF867C}">
                  <a14:compatExt spid="_x0000_s23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285750</xdr:rowOff>
        </xdr:from>
        <xdr:to>
          <xdr:col>4</xdr:col>
          <xdr:colOff>76200</xdr:colOff>
          <xdr:row>52</xdr:row>
          <xdr:rowOff>219075</xdr:rowOff>
        </xdr:to>
        <xdr:sp macro="" textlink="">
          <xdr:nvSpPr>
            <xdr:cNvPr id="23883" name="Group Box 331" hidden="1">
              <a:extLst>
                <a:ext uri="{63B3BB69-23CF-44E3-9099-C40C66FF867C}">
                  <a14:compatExt spid="_x0000_s23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54</xdr:row>
          <xdr:rowOff>276225</xdr:rowOff>
        </xdr:from>
        <xdr:to>
          <xdr:col>4</xdr:col>
          <xdr:colOff>76200</xdr:colOff>
          <xdr:row>55</xdr:row>
          <xdr:rowOff>209550</xdr:rowOff>
        </xdr:to>
        <xdr:sp macro="" textlink="">
          <xdr:nvSpPr>
            <xdr:cNvPr id="23884" name="Group Box 332" hidden="1">
              <a:extLst>
                <a:ext uri="{63B3BB69-23CF-44E3-9099-C40C66FF867C}">
                  <a14:compatExt spid="_x0000_s23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54</xdr:row>
          <xdr:rowOff>276225</xdr:rowOff>
        </xdr:from>
        <xdr:to>
          <xdr:col>4</xdr:col>
          <xdr:colOff>76200</xdr:colOff>
          <xdr:row>55</xdr:row>
          <xdr:rowOff>209550</xdr:rowOff>
        </xdr:to>
        <xdr:sp macro="" textlink="">
          <xdr:nvSpPr>
            <xdr:cNvPr id="23885" name="Group Box 333" hidden="1">
              <a:extLst>
                <a:ext uri="{63B3BB69-23CF-44E3-9099-C40C66FF867C}">
                  <a14:compatExt spid="_x0000_s23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55</xdr:row>
          <xdr:rowOff>276225</xdr:rowOff>
        </xdr:from>
        <xdr:to>
          <xdr:col>4</xdr:col>
          <xdr:colOff>76200</xdr:colOff>
          <xdr:row>56</xdr:row>
          <xdr:rowOff>209550</xdr:rowOff>
        </xdr:to>
        <xdr:sp macro="" textlink="">
          <xdr:nvSpPr>
            <xdr:cNvPr id="23886" name="Group Box 334" hidden="1">
              <a:extLst>
                <a:ext uri="{63B3BB69-23CF-44E3-9099-C40C66FF867C}">
                  <a14:compatExt spid="_x0000_s23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55</xdr:row>
          <xdr:rowOff>276225</xdr:rowOff>
        </xdr:from>
        <xdr:to>
          <xdr:col>4</xdr:col>
          <xdr:colOff>76200</xdr:colOff>
          <xdr:row>56</xdr:row>
          <xdr:rowOff>209550</xdr:rowOff>
        </xdr:to>
        <xdr:sp macro="" textlink="">
          <xdr:nvSpPr>
            <xdr:cNvPr id="23887" name="Group Box 335" hidden="1">
              <a:extLst>
                <a:ext uri="{63B3BB69-23CF-44E3-9099-C40C66FF867C}">
                  <a14:compatExt spid="_x0000_s23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56</xdr:row>
          <xdr:rowOff>276225</xdr:rowOff>
        </xdr:from>
        <xdr:to>
          <xdr:col>4</xdr:col>
          <xdr:colOff>76200</xdr:colOff>
          <xdr:row>57</xdr:row>
          <xdr:rowOff>209550</xdr:rowOff>
        </xdr:to>
        <xdr:sp macro="" textlink="">
          <xdr:nvSpPr>
            <xdr:cNvPr id="23888" name="Group Box 336" hidden="1">
              <a:extLst>
                <a:ext uri="{63B3BB69-23CF-44E3-9099-C40C66FF867C}">
                  <a14:compatExt spid="_x0000_s23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56</xdr:row>
          <xdr:rowOff>276225</xdr:rowOff>
        </xdr:from>
        <xdr:to>
          <xdr:col>4</xdr:col>
          <xdr:colOff>76200</xdr:colOff>
          <xdr:row>57</xdr:row>
          <xdr:rowOff>209550</xdr:rowOff>
        </xdr:to>
        <xdr:sp macro="" textlink="">
          <xdr:nvSpPr>
            <xdr:cNvPr id="23889" name="Group Box 337" hidden="1">
              <a:extLst>
                <a:ext uri="{63B3BB69-23CF-44E3-9099-C40C66FF867C}">
                  <a14:compatExt spid="_x0000_s23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57</xdr:row>
          <xdr:rowOff>276225</xdr:rowOff>
        </xdr:from>
        <xdr:to>
          <xdr:col>4</xdr:col>
          <xdr:colOff>76200</xdr:colOff>
          <xdr:row>58</xdr:row>
          <xdr:rowOff>209550</xdr:rowOff>
        </xdr:to>
        <xdr:sp macro="" textlink="">
          <xdr:nvSpPr>
            <xdr:cNvPr id="23890" name="Group Box 338" hidden="1">
              <a:extLst>
                <a:ext uri="{63B3BB69-23CF-44E3-9099-C40C66FF867C}">
                  <a14:compatExt spid="_x0000_s23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57</xdr:row>
          <xdr:rowOff>276225</xdr:rowOff>
        </xdr:from>
        <xdr:to>
          <xdr:col>4</xdr:col>
          <xdr:colOff>76200</xdr:colOff>
          <xdr:row>58</xdr:row>
          <xdr:rowOff>209550</xdr:rowOff>
        </xdr:to>
        <xdr:sp macro="" textlink="">
          <xdr:nvSpPr>
            <xdr:cNvPr id="23891" name="Group Box 339" hidden="1">
              <a:extLst>
                <a:ext uri="{63B3BB69-23CF-44E3-9099-C40C66FF867C}">
                  <a14:compatExt spid="_x0000_s23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58</xdr:row>
          <xdr:rowOff>285750</xdr:rowOff>
        </xdr:from>
        <xdr:to>
          <xdr:col>4</xdr:col>
          <xdr:colOff>76200</xdr:colOff>
          <xdr:row>59</xdr:row>
          <xdr:rowOff>209550</xdr:rowOff>
        </xdr:to>
        <xdr:sp macro="" textlink="">
          <xdr:nvSpPr>
            <xdr:cNvPr id="23892" name="Group Box 340" hidden="1">
              <a:extLst>
                <a:ext uri="{63B3BB69-23CF-44E3-9099-C40C66FF867C}">
                  <a14:compatExt spid="_x0000_s23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58</xdr:row>
          <xdr:rowOff>285750</xdr:rowOff>
        </xdr:from>
        <xdr:to>
          <xdr:col>4</xdr:col>
          <xdr:colOff>76200</xdr:colOff>
          <xdr:row>59</xdr:row>
          <xdr:rowOff>209550</xdr:rowOff>
        </xdr:to>
        <xdr:sp macro="" textlink="">
          <xdr:nvSpPr>
            <xdr:cNvPr id="23893" name="Group Box 341" hidden="1">
              <a:extLst>
                <a:ext uri="{63B3BB69-23CF-44E3-9099-C40C66FF867C}">
                  <a14:compatExt spid="_x0000_s23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59</xdr:row>
          <xdr:rowOff>276225</xdr:rowOff>
        </xdr:from>
        <xdr:to>
          <xdr:col>4</xdr:col>
          <xdr:colOff>76200</xdr:colOff>
          <xdr:row>60</xdr:row>
          <xdr:rowOff>209550</xdr:rowOff>
        </xdr:to>
        <xdr:sp macro="" textlink="">
          <xdr:nvSpPr>
            <xdr:cNvPr id="23894" name="Group Box 342" hidden="1">
              <a:extLst>
                <a:ext uri="{63B3BB69-23CF-44E3-9099-C40C66FF867C}">
                  <a14:compatExt spid="_x0000_s23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59</xdr:row>
          <xdr:rowOff>276225</xdr:rowOff>
        </xdr:from>
        <xdr:to>
          <xdr:col>4</xdr:col>
          <xdr:colOff>76200</xdr:colOff>
          <xdr:row>60</xdr:row>
          <xdr:rowOff>209550</xdr:rowOff>
        </xdr:to>
        <xdr:sp macro="" textlink="">
          <xdr:nvSpPr>
            <xdr:cNvPr id="23895" name="Group Box 343" hidden="1">
              <a:extLst>
                <a:ext uri="{63B3BB69-23CF-44E3-9099-C40C66FF867C}">
                  <a14:compatExt spid="_x0000_s23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60</xdr:row>
          <xdr:rowOff>276225</xdr:rowOff>
        </xdr:from>
        <xdr:to>
          <xdr:col>4</xdr:col>
          <xdr:colOff>76200</xdr:colOff>
          <xdr:row>61</xdr:row>
          <xdr:rowOff>209550</xdr:rowOff>
        </xdr:to>
        <xdr:sp macro="" textlink="">
          <xdr:nvSpPr>
            <xdr:cNvPr id="23896" name="Group Box 344" hidden="1">
              <a:extLst>
                <a:ext uri="{63B3BB69-23CF-44E3-9099-C40C66FF867C}">
                  <a14:compatExt spid="_x0000_s23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60</xdr:row>
          <xdr:rowOff>276225</xdr:rowOff>
        </xdr:from>
        <xdr:to>
          <xdr:col>4</xdr:col>
          <xdr:colOff>76200</xdr:colOff>
          <xdr:row>61</xdr:row>
          <xdr:rowOff>209550</xdr:rowOff>
        </xdr:to>
        <xdr:sp macro="" textlink="">
          <xdr:nvSpPr>
            <xdr:cNvPr id="23897" name="Group Box 345" hidden="1">
              <a:extLst>
                <a:ext uri="{63B3BB69-23CF-44E3-9099-C40C66FF867C}">
                  <a14:compatExt spid="_x0000_s23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61</xdr:row>
          <xdr:rowOff>276225</xdr:rowOff>
        </xdr:from>
        <xdr:to>
          <xdr:col>4</xdr:col>
          <xdr:colOff>76200</xdr:colOff>
          <xdr:row>62</xdr:row>
          <xdr:rowOff>209550</xdr:rowOff>
        </xdr:to>
        <xdr:sp macro="" textlink="">
          <xdr:nvSpPr>
            <xdr:cNvPr id="23898" name="Group Box 346" hidden="1">
              <a:extLst>
                <a:ext uri="{63B3BB69-23CF-44E3-9099-C40C66FF867C}">
                  <a14:compatExt spid="_x0000_s23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61</xdr:row>
          <xdr:rowOff>276225</xdr:rowOff>
        </xdr:from>
        <xdr:to>
          <xdr:col>4</xdr:col>
          <xdr:colOff>76200</xdr:colOff>
          <xdr:row>62</xdr:row>
          <xdr:rowOff>209550</xdr:rowOff>
        </xdr:to>
        <xdr:sp macro="" textlink="">
          <xdr:nvSpPr>
            <xdr:cNvPr id="23899" name="Group Box 347" hidden="1">
              <a:extLst>
                <a:ext uri="{63B3BB69-23CF-44E3-9099-C40C66FF867C}">
                  <a14:compatExt spid="_x0000_s23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62</xdr:row>
          <xdr:rowOff>266700</xdr:rowOff>
        </xdr:from>
        <xdr:to>
          <xdr:col>4</xdr:col>
          <xdr:colOff>76200</xdr:colOff>
          <xdr:row>63</xdr:row>
          <xdr:rowOff>200025</xdr:rowOff>
        </xdr:to>
        <xdr:sp macro="" textlink="">
          <xdr:nvSpPr>
            <xdr:cNvPr id="23900" name="Group Box 348" hidden="1">
              <a:extLst>
                <a:ext uri="{63B3BB69-23CF-44E3-9099-C40C66FF867C}">
                  <a14:compatExt spid="_x0000_s23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62</xdr:row>
          <xdr:rowOff>266700</xdr:rowOff>
        </xdr:from>
        <xdr:to>
          <xdr:col>4</xdr:col>
          <xdr:colOff>76200</xdr:colOff>
          <xdr:row>63</xdr:row>
          <xdr:rowOff>200025</xdr:rowOff>
        </xdr:to>
        <xdr:sp macro="" textlink="">
          <xdr:nvSpPr>
            <xdr:cNvPr id="23901" name="Group Box 349" hidden="1">
              <a:extLst>
                <a:ext uri="{63B3BB69-23CF-44E3-9099-C40C66FF867C}">
                  <a14:compatExt spid="_x0000_s23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37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123825</xdr:colOff>
      <xdr:row>1</xdr:row>
      <xdr:rowOff>252412</xdr:rowOff>
    </xdr:from>
    <xdr:to>
      <xdr:col>64</xdr:col>
      <xdr:colOff>138112</xdr:colOff>
      <xdr:row>78</xdr:row>
      <xdr:rowOff>66675</xdr:rowOff>
    </xdr:to>
    <xdr:sp macro="" textlink="">
      <xdr:nvSpPr>
        <xdr:cNvPr id="273" name="正方形/長方形 272"/>
        <xdr:cNvSpPr/>
      </xdr:nvSpPr>
      <xdr:spPr>
        <a:xfrm>
          <a:off x="21478875" y="461962"/>
          <a:ext cx="24836437" cy="33018413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69274</xdr:colOff>
      <xdr:row>0</xdr:row>
      <xdr:rowOff>190500</xdr:rowOff>
    </xdr:from>
    <xdr:to>
      <xdr:col>8</xdr:col>
      <xdr:colOff>69274</xdr:colOff>
      <xdr:row>3</xdr:row>
      <xdr:rowOff>173181</xdr:rowOff>
    </xdr:to>
    <xdr:sp macro="" textlink="">
      <xdr:nvSpPr>
        <xdr:cNvPr id="2" name="正方形/長方形 1"/>
        <xdr:cNvSpPr/>
      </xdr:nvSpPr>
      <xdr:spPr>
        <a:xfrm>
          <a:off x="164524" y="190500"/>
          <a:ext cx="2733675" cy="582756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　刷　提　出　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69274</xdr:colOff>
      <xdr:row>0</xdr:row>
      <xdr:rowOff>190500</xdr:rowOff>
    </xdr:from>
    <xdr:to>
      <xdr:col>8</xdr:col>
      <xdr:colOff>69274</xdr:colOff>
      <xdr:row>3</xdr:row>
      <xdr:rowOff>173181</xdr:rowOff>
    </xdr:to>
    <xdr:sp macro="" textlink="">
      <xdr:nvSpPr>
        <xdr:cNvPr id="3" name="正方形/長方形 2"/>
        <xdr:cNvSpPr/>
      </xdr:nvSpPr>
      <xdr:spPr>
        <a:xfrm>
          <a:off x="164524" y="190500"/>
          <a:ext cx="2733675" cy="582756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　刷　提　出　用</a:t>
          </a:r>
        </a:p>
      </xdr:txBody>
    </xdr:sp>
    <xdr:clientData/>
  </xdr:twoCellAnchor>
  <xdr:twoCellAnchor>
    <xdr:from>
      <xdr:col>53</xdr:col>
      <xdr:colOff>145966</xdr:colOff>
      <xdr:row>15</xdr:row>
      <xdr:rowOff>428005</xdr:rowOff>
    </xdr:from>
    <xdr:to>
      <xdr:col>105</xdr:col>
      <xdr:colOff>34637</xdr:colOff>
      <xdr:row>26</xdr:row>
      <xdr:rowOff>329043</xdr:rowOff>
    </xdr:to>
    <xdr:sp macro="" textlink="">
      <xdr:nvSpPr>
        <xdr:cNvPr id="2" name="正方形/長方形 1"/>
        <xdr:cNvSpPr/>
      </xdr:nvSpPr>
      <xdr:spPr>
        <a:xfrm>
          <a:off x="10034648" y="5225141"/>
          <a:ext cx="9656125" cy="46115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399" Type="http://schemas.openxmlformats.org/officeDocument/2006/relationships/ctrlProp" Target="../ctrlProps/ctrlProp396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7.xml"/><Relationship Id="rId13" Type="http://schemas.openxmlformats.org/officeDocument/2006/relationships/ctrlProp" Target="../ctrlProps/ctrlProp422.xml"/><Relationship Id="rId18" Type="http://schemas.openxmlformats.org/officeDocument/2006/relationships/ctrlProp" Target="../ctrlProps/ctrlProp427.xml"/><Relationship Id="rId26" Type="http://schemas.openxmlformats.org/officeDocument/2006/relationships/ctrlProp" Target="../ctrlProps/ctrlProp4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0.xml"/><Relationship Id="rId34" Type="http://schemas.openxmlformats.org/officeDocument/2006/relationships/ctrlProp" Target="../ctrlProps/ctrlProp443.xml"/><Relationship Id="rId7" Type="http://schemas.openxmlformats.org/officeDocument/2006/relationships/ctrlProp" Target="../ctrlProps/ctrlProp416.xml"/><Relationship Id="rId12" Type="http://schemas.openxmlformats.org/officeDocument/2006/relationships/ctrlProp" Target="../ctrlProps/ctrlProp421.xml"/><Relationship Id="rId17" Type="http://schemas.openxmlformats.org/officeDocument/2006/relationships/ctrlProp" Target="../ctrlProps/ctrlProp426.xml"/><Relationship Id="rId25" Type="http://schemas.openxmlformats.org/officeDocument/2006/relationships/ctrlProp" Target="../ctrlProps/ctrlProp434.xml"/><Relationship Id="rId33" Type="http://schemas.openxmlformats.org/officeDocument/2006/relationships/ctrlProp" Target="../ctrlProps/ctrlProp4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25.xml"/><Relationship Id="rId20" Type="http://schemas.openxmlformats.org/officeDocument/2006/relationships/ctrlProp" Target="../ctrlProps/ctrlProp429.xml"/><Relationship Id="rId29" Type="http://schemas.openxmlformats.org/officeDocument/2006/relationships/ctrlProp" Target="../ctrlProps/ctrlProp4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15.xml"/><Relationship Id="rId11" Type="http://schemas.openxmlformats.org/officeDocument/2006/relationships/ctrlProp" Target="../ctrlProps/ctrlProp420.xml"/><Relationship Id="rId24" Type="http://schemas.openxmlformats.org/officeDocument/2006/relationships/ctrlProp" Target="../ctrlProps/ctrlProp433.xml"/><Relationship Id="rId32" Type="http://schemas.openxmlformats.org/officeDocument/2006/relationships/ctrlProp" Target="../ctrlProps/ctrlProp441.xml"/><Relationship Id="rId37" Type="http://schemas.openxmlformats.org/officeDocument/2006/relationships/ctrlProp" Target="../ctrlProps/ctrlProp446.xml"/><Relationship Id="rId5" Type="http://schemas.openxmlformats.org/officeDocument/2006/relationships/ctrlProp" Target="../ctrlProps/ctrlProp414.xml"/><Relationship Id="rId15" Type="http://schemas.openxmlformats.org/officeDocument/2006/relationships/ctrlProp" Target="../ctrlProps/ctrlProp424.xml"/><Relationship Id="rId23" Type="http://schemas.openxmlformats.org/officeDocument/2006/relationships/ctrlProp" Target="../ctrlProps/ctrlProp432.xml"/><Relationship Id="rId28" Type="http://schemas.openxmlformats.org/officeDocument/2006/relationships/ctrlProp" Target="../ctrlProps/ctrlProp437.xml"/><Relationship Id="rId36" Type="http://schemas.openxmlformats.org/officeDocument/2006/relationships/ctrlProp" Target="../ctrlProps/ctrlProp445.xml"/><Relationship Id="rId10" Type="http://schemas.openxmlformats.org/officeDocument/2006/relationships/ctrlProp" Target="../ctrlProps/ctrlProp419.xml"/><Relationship Id="rId19" Type="http://schemas.openxmlformats.org/officeDocument/2006/relationships/ctrlProp" Target="../ctrlProps/ctrlProp428.xml"/><Relationship Id="rId31" Type="http://schemas.openxmlformats.org/officeDocument/2006/relationships/ctrlProp" Target="../ctrlProps/ctrlProp440.xml"/><Relationship Id="rId4" Type="http://schemas.openxmlformats.org/officeDocument/2006/relationships/ctrlProp" Target="../ctrlProps/ctrlProp413.xml"/><Relationship Id="rId9" Type="http://schemas.openxmlformats.org/officeDocument/2006/relationships/ctrlProp" Target="../ctrlProps/ctrlProp418.xml"/><Relationship Id="rId14" Type="http://schemas.openxmlformats.org/officeDocument/2006/relationships/ctrlProp" Target="../ctrlProps/ctrlProp423.xml"/><Relationship Id="rId22" Type="http://schemas.openxmlformats.org/officeDocument/2006/relationships/ctrlProp" Target="../ctrlProps/ctrlProp431.xml"/><Relationship Id="rId27" Type="http://schemas.openxmlformats.org/officeDocument/2006/relationships/ctrlProp" Target="../ctrlProps/ctrlProp436.xml"/><Relationship Id="rId30" Type="http://schemas.openxmlformats.org/officeDocument/2006/relationships/ctrlProp" Target="../ctrlProps/ctrlProp439.xml"/><Relationship Id="rId35" Type="http://schemas.openxmlformats.org/officeDocument/2006/relationships/ctrlProp" Target="../ctrlProps/ctrlProp444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6.xml"/><Relationship Id="rId18" Type="http://schemas.openxmlformats.org/officeDocument/2006/relationships/ctrlProp" Target="../ctrlProps/ctrlProp461.xml"/><Relationship Id="rId26" Type="http://schemas.openxmlformats.org/officeDocument/2006/relationships/ctrlProp" Target="../ctrlProps/ctrlProp469.xml"/><Relationship Id="rId39" Type="http://schemas.openxmlformats.org/officeDocument/2006/relationships/ctrlProp" Target="../ctrlProps/ctrlProp482.xml"/><Relationship Id="rId21" Type="http://schemas.openxmlformats.org/officeDocument/2006/relationships/ctrlProp" Target="../ctrlProps/ctrlProp464.xml"/><Relationship Id="rId34" Type="http://schemas.openxmlformats.org/officeDocument/2006/relationships/ctrlProp" Target="../ctrlProps/ctrlProp477.xml"/><Relationship Id="rId42" Type="http://schemas.openxmlformats.org/officeDocument/2006/relationships/ctrlProp" Target="../ctrlProps/ctrlProp485.xml"/><Relationship Id="rId47" Type="http://schemas.openxmlformats.org/officeDocument/2006/relationships/ctrlProp" Target="../ctrlProps/ctrlProp490.xml"/><Relationship Id="rId50" Type="http://schemas.openxmlformats.org/officeDocument/2006/relationships/ctrlProp" Target="../ctrlProps/ctrlProp493.xml"/><Relationship Id="rId55" Type="http://schemas.openxmlformats.org/officeDocument/2006/relationships/ctrlProp" Target="../ctrlProps/ctrlProp498.xml"/><Relationship Id="rId63" Type="http://schemas.openxmlformats.org/officeDocument/2006/relationships/ctrlProp" Target="../ctrlProps/ctrlProp506.xml"/><Relationship Id="rId68" Type="http://schemas.openxmlformats.org/officeDocument/2006/relationships/ctrlProp" Target="../ctrlProps/ctrlProp511.xml"/><Relationship Id="rId76" Type="http://schemas.openxmlformats.org/officeDocument/2006/relationships/ctrlProp" Target="../ctrlProps/ctrlProp519.xml"/><Relationship Id="rId7" Type="http://schemas.openxmlformats.org/officeDocument/2006/relationships/ctrlProp" Target="../ctrlProps/ctrlProp450.xml"/><Relationship Id="rId71" Type="http://schemas.openxmlformats.org/officeDocument/2006/relationships/ctrlProp" Target="../ctrlProps/ctrlProp5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59.xml"/><Relationship Id="rId29" Type="http://schemas.openxmlformats.org/officeDocument/2006/relationships/ctrlProp" Target="../ctrlProps/ctrlProp472.xml"/><Relationship Id="rId11" Type="http://schemas.openxmlformats.org/officeDocument/2006/relationships/ctrlProp" Target="../ctrlProps/ctrlProp454.xml"/><Relationship Id="rId24" Type="http://schemas.openxmlformats.org/officeDocument/2006/relationships/ctrlProp" Target="../ctrlProps/ctrlProp467.xml"/><Relationship Id="rId32" Type="http://schemas.openxmlformats.org/officeDocument/2006/relationships/ctrlProp" Target="../ctrlProps/ctrlProp475.xml"/><Relationship Id="rId37" Type="http://schemas.openxmlformats.org/officeDocument/2006/relationships/ctrlProp" Target="../ctrlProps/ctrlProp480.xml"/><Relationship Id="rId40" Type="http://schemas.openxmlformats.org/officeDocument/2006/relationships/ctrlProp" Target="../ctrlProps/ctrlProp483.xml"/><Relationship Id="rId45" Type="http://schemas.openxmlformats.org/officeDocument/2006/relationships/ctrlProp" Target="../ctrlProps/ctrlProp488.xml"/><Relationship Id="rId53" Type="http://schemas.openxmlformats.org/officeDocument/2006/relationships/ctrlProp" Target="../ctrlProps/ctrlProp496.xml"/><Relationship Id="rId58" Type="http://schemas.openxmlformats.org/officeDocument/2006/relationships/ctrlProp" Target="../ctrlProps/ctrlProp501.xml"/><Relationship Id="rId66" Type="http://schemas.openxmlformats.org/officeDocument/2006/relationships/ctrlProp" Target="../ctrlProps/ctrlProp509.xml"/><Relationship Id="rId74" Type="http://schemas.openxmlformats.org/officeDocument/2006/relationships/ctrlProp" Target="../ctrlProps/ctrlProp517.xml"/><Relationship Id="rId79" Type="http://schemas.openxmlformats.org/officeDocument/2006/relationships/ctrlProp" Target="../ctrlProps/ctrlProp522.xml"/><Relationship Id="rId5" Type="http://schemas.openxmlformats.org/officeDocument/2006/relationships/ctrlProp" Target="../ctrlProps/ctrlProp448.xml"/><Relationship Id="rId61" Type="http://schemas.openxmlformats.org/officeDocument/2006/relationships/ctrlProp" Target="../ctrlProps/ctrlProp504.xml"/><Relationship Id="rId10" Type="http://schemas.openxmlformats.org/officeDocument/2006/relationships/ctrlProp" Target="../ctrlProps/ctrlProp453.xml"/><Relationship Id="rId19" Type="http://schemas.openxmlformats.org/officeDocument/2006/relationships/ctrlProp" Target="../ctrlProps/ctrlProp462.xml"/><Relationship Id="rId31" Type="http://schemas.openxmlformats.org/officeDocument/2006/relationships/ctrlProp" Target="../ctrlProps/ctrlProp474.xml"/><Relationship Id="rId44" Type="http://schemas.openxmlformats.org/officeDocument/2006/relationships/ctrlProp" Target="../ctrlProps/ctrlProp487.xml"/><Relationship Id="rId52" Type="http://schemas.openxmlformats.org/officeDocument/2006/relationships/ctrlProp" Target="../ctrlProps/ctrlProp495.xml"/><Relationship Id="rId60" Type="http://schemas.openxmlformats.org/officeDocument/2006/relationships/ctrlProp" Target="../ctrlProps/ctrlProp503.xml"/><Relationship Id="rId65" Type="http://schemas.openxmlformats.org/officeDocument/2006/relationships/ctrlProp" Target="../ctrlProps/ctrlProp508.xml"/><Relationship Id="rId73" Type="http://schemas.openxmlformats.org/officeDocument/2006/relationships/ctrlProp" Target="../ctrlProps/ctrlProp516.xml"/><Relationship Id="rId78" Type="http://schemas.openxmlformats.org/officeDocument/2006/relationships/ctrlProp" Target="../ctrlProps/ctrlProp521.xml"/><Relationship Id="rId81" Type="http://schemas.openxmlformats.org/officeDocument/2006/relationships/ctrlProp" Target="../ctrlProps/ctrlProp524.xml"/><Relationship Id="rId4" Type="http://schemas.openxmlformats.org/officeDocument/2006/relationships/ctrlProp" Target="../ctrlProps/ctrlProp447.xml"/><Relationship Id="rId9" Type="http://schemas.openxmlformats.org/officeDocument/2006/relationships/ctrlProp" Target="../ctrlProps/ctrlProp452.xml"/><Relationship Id="rId14" Type="http://schemas.openxmlformats.org/officeDocument/2006/relationships/ctrlProp" Target="../ctrlProps/ctrlProp457.xml"/><Relationship Id="rId22" Type="http://schemas.openxmlformats.org/officeDocument/2006/relationships/ctrlProp" Target="../ctrlProps/ctrlProp465.xml"/><Relationship Id="rId27" Type="http://schemas.openxmlformats.org/officeDocument/2006/relationships/ctrlProp" Target="../ctrlProps/ctrlProp470.xml"/><Relationship Id="rId30" Type="http://schemas.openxmlformats.org/officeDocument/2006/relationships/ctrlProp" Target="../ctrlProps/ctrlProp473.xml"/><Relationship Id="rId35" Type="http://schemas.openxmlformats.org/officeDocument/2006/relationships/ctrlProp" Target="../ctrlProps/ctrlProp478.xml"/><Relationship Id="rId43" Type="http://schemas.openxmlformats.org/officeDocument/2006/relationships/ctrlProp" Target="../ctrlProps/ctrlProp486.xml"/><Relationship Id="rId48" Type="http://schemas.openxmlformats.org/officeDocument/2006/relationships/ctrlProp" Target="../ctrlProps/ctrlProp491.xml"/><Relationship Id="rId56" Type="http://schemas.openxmlformats.org/officeDocument/2006/relationships/ctrlProp" Target="../ctrlProps/ctrlProp499.xml"/><Relationship Id="rId64" Type="http://schemas.openxmlformats.org/officeDocument/2006/relationships/ctrlProp" Target="../ctrlProps/ctrlProp507.xml"/><Relationship Id="rId69" Type="http://schemas.openxmlformats.org/officeDocument/2006/relationships/ctrlProp" Target="../ctrlProps/ctrlProp512.xml"/><Relationship Id="rId77" Type="http://schemas.openxmlformats.org/officeDocument/2006/relationships/ctrlProp" Target="../ctrlProps/ctrlProp520.xml"/><Relationship Id="rId8" Type="http://schemas.openxmlformats.org/officeDocument/2006/relationships/ctrlProp" Target="../ctrlProps/ctrlProp451.xml"/><Relationship Id="rId51" Type="http://schemas.openxmlformats.org/officeDocument/2006/relationships/ctrlProp" Target="../ctrlProps/ctrlProp494.xml"/><Relationship Id="rId72" Type="http://schemas.openxmlformats.org/officeDocument/2006/relationships/ctrlProp" Target="../ctrlProps/ctrlProp515.xml"/><Relationship Id="rId80" Type="http://schemas.openxmlformats.org/officeDocument/2006/relationships/ctrlProp" Target="../ctrlProps/ctrlProp523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55.xml"/><Relationship Id="rId17" Type="http://schemas.openxmlformats.org/officeDocument/2006/relationships/ctrlProp" Target="../ctrlProps/ctrlProp460.xml"/><Relationship Id="rId25" Type="http://schemas.openxmlformats.org/officeDocument/2006/relationships/ctrlProp" Target="../ctrlProps/ctrlProp468.xml"/><Relationship Id="rId33" Type="http://schemas.openxmlformats.org/officeDocument/2006/relationships/ctrlProp" Target="../ctrlProps/ctrlProp476.xml"/><Relationship Id="rId38" Type="http://schemas.openxmlformats.org/officeDocument/2006/relationships/ctrlProp" Target="../ctrlProps/ctrlProp481.xml"/><Relationship Id="rId46" Type="http://schemas.openxmlformats.org/officeDocument/2006/relationships/ctrlProp" Target="../ctrlProps/ctrlProp489.xml"/><Relationship Id="rId59" Type="http://schemas.openxmlformats.org/officeDocument/2006/relationships/ctrlProp" Target="../ctrlProps/ctrlProp502.xml"/><Relationship Id="rId67" Type="http://schemas.openxmlformats.org/officeDocument/2006/relationships/ctrlProp" Target="../ctrlProps/ctrlProp510.xml"/><Relationship Id="rId20" Type="http://schemas.openxmlformats.org/officeDocument/2006/relationships/ctrlProp" Target="../ctrlProps/ctrlProp463.xml"/><Relationship Id="rId41" Type="http://schemas.openxmlformats.org/officeDocument/2006/relationships/ctrlProp" Target="../ctrlProps/ctrlProp484.xml"/><Relationship Id="rId54" Type="http://schemas.openxmlformats.org/officeDocument/2006/relationships/ctrlProp" Target="../ctrlProps/ctrlProp497.xml"/><Relationship Id="rId62" Type="http://schemas.openxmlformats.org/officeDocument/2006/relationships/ctrlProp" Target="../ctrlProps/ctrlProp505.xml"/><Relationship Id="rId70" Type="http://schemas.openxmlformats.org/officeDocument/2006/relationships/ctrlProp" Target="../ctrlProps/ctrlProp513.xml"/><Relationship Id="rId75" Type="http://schemas.openxmlformats.org/officeDocument/2006/relationships/ctrlProp" Target="../ctrlProps/ctrlProp51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49.xml"/><Relationship Id="rId15" Type="http://schemas.openxmlformats.org/officeDocument/2006/relationships/ctrlProp" Target="../ctrlProps/ctrlProp458.xml"/><Relationship Id="rId23" Type="http://schemas.openxmlformats.org/officeDocument/2006/relationships/ctrlProp" Target="../ctrlProps/ctrlProp466.xml"/><Relationship Id="rId28" Type="http://schemas.openxmlformats.org/officeDocument/2006/relationships/ctrlProp" Target="../ctrlProps/ctrlProp471.xml"/><Relationship Id="rId36" Type="http://schemas.openxmlformats.org/officeDocument/2006/relationships/ctrlProp" Target="../ctrlProps/ctrlProp479.xml"/><Relationship Id="rId49" Type="http://schemas.openxmlformats.org/officeDocument/2006/relationships/ctrlProp" Target="../ctrlProps/ctrlProp492.xml"/><Relationship Id="rId57" Type="http://schemas.openxmlformats.org/officeDocument/2006/relationships/ctrlProp" Target="../ctrlProps/ctrlProp50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B1:BZ154"/>
  <sheetViews>
    <sheetView showGridLines="0" tabSelected="1" view="pageBreakPreview" zoomScale="55" zoomScaleNormal="50" zoomScaleSheetLayoutView="55" workbookViewId="0"/>
  </sheetViews>
  <sheetFormatPr defaultRowHeight="15.75"/>
  <cols>
    <col min="1" max="1" width="2.625" style="1" customWidth="1"/>
    <col min="2" max="44" width="7.375" style="1" customWidth="1"/>
    <col min="45" max="46" width="5.625" style="1" customWidth="1"/>
    <col min="47" max="47" width="5" style="1" customWidth="1"/>
    <col min="48" max="48" width="6" style="1" hidden="1" customWidth="1"/>
    <col min="49" max="49" width="5.625" style="1" hidden="1" customWidth="1"/>
    <col min="50" max="60" width="9" style="1" hidden="1" customWidth="1"/>
    <col min="61" max="62" width="9" style="1" customWidth="1"/>
    <col min="63" max="63" width="11.125" style="1" customWidth="1"/>
    <col min="64" max="76" width="9" style="1" customWidth="1"/>
    <col min="77" max="16384" width="9" style="1"/>
  </cols>
  <sheetData>
    <row r="1" spans="2:58" ht="16.5" thickBot="1">
      <c r="AX1" s="146" t="s">
        <v>958</v>
      </c>
      <c r="AY1" s="146">
        <v>3.5</v>
      </c>
      <c r="AZ1" s="192"/>
      <c r="BA1" s="192"/>
      <c r="BB1" s="192"/>
      <c r="BC1" s="192"/>
      <c r="BD1" s="192"/>
      <c r="BE1" s="192"/>
      <c r="BF1" s="192"/>
    </row>
    <row r="2" spans="2:58" ht="39.75" customHeight="1" thickBot="1">
      <c r="B2" s="365" t="s">
        <v>985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  <c r="AK2" s="366"/>
      <c r="AL2" s="366"/>
      <c r="AM2" s="366"/>
      <c r="AN2" s="366"/>
      <c r="AO2" s="366"/>
      <c r="AP2" s="366"/>
      <c r="AQ2" s="366"/>
      <c r="AR2" s="367"/>
      <c r="AX2" s="192"/>
      <c r="AY2" s="192"/>
      <c r="AZ2" s="192"/>
      <c r="BA2" s="192"/>
      <c r="BB2" s="192"/>
      <c r="BC2" s="192"/>
      <c r="BD2" s="192"/>
      <c r="BE2" s="192"/>
      <c r="BF2" s="192"/>
    </row>
    <row r="3" spans="2:58" ht="16.5" thickBot="1">
      <c r="AX3" s="192"/>
      <c r="AY3" s="192"/>
      <c r="AZ3" s="192"/>
      <c r="BA3" s="192"/>
      <c r="BB3" s="192"/>
      <c r="BC3" s="192"/>
      <c r="BD3" s="192"/>
      <c r="BE3" s="192"/>
      <c r="BF3" s="192"/>
    </row>
    <row r="4" spans="2:58" s="2" customFormat="1" ht="39" customHeight="1" thickBot="1">
      <c r="B4" s="374" t="s">
        <v>911</v>
      </c>
      <c r="C4" s="375"/>
      <c r="D4" s="375"/>
      <c r="E4" s="375"/>
      <c r="F4" s="375"/>
      <c r="G4" s="375"/>
      <c r="H4" s="375"/>
      <c r="I4" s="378" t="s">
        <v>611</v>
      </c>
      <c r="J4" s="379"/>
      <c r="K4" s="379"/>
      <c r="L4" s="379"/>
      <c r="M4" s="379"/>
      <c r="N4" s="379"/>
      <c r="O4" s="380"/>
      <c r="P4" s="378" t="s">
        <v>618</v>
      </c>
      <c r="Q4" s="379"/>
      <c r="R4" s="379"/>
      <c r="S4" s="379"/>
      <c r="T4" s="379"/>
      <c r="U4" s="379"/>
      <c r="V4" s="380"/>
      <c r="W4" s="378" t="s">
        <v>619</v>
      </c>
      <c r="X4" s="379"/>
      <c r="Y4" s="379"/>
      <c r="Z4" s="379"/>
      <c r="AA4" s="379"/>
      <c r="AB4" s="379"/>
      <c r="AC4" s="380"/>
      <c r="AD4" s="387" t="s">
        <v>8</v>
      </c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8"/>
      <c r="AQ4" s="388"/>
      <c r="AR4" s="389"/>
      <c r="AX4" s="193"/>
      <c r="AY4" s="193"/>
      <c r="AZ4" s="193"/>
      <c r="BA4" s="193"/>
      <c r="BB4" s="193"/>
      <c r="BC4" s="193"/>
      <c r="BD4" s="193"/>
      <c r="BE4" s="193"/>
      <c r="BF4" s="193"/>
    </row>
    <row r="5" spans="2:58" s="2" customFormat="1" ht="41.25" customHeight="1" thickBot="1">
      <c r="B5" s="376"/>
      <c r="C5" s="377"/>
      <c r="D5" s="377"/>
      <c r="E5" s="377"/>
      <c r="F5" s="377"/>
      <c r="G5" s="377"/>
      <c r="H5" s="377"/>
      <c r="I5" s="390"/>
      <c r="J5" s="391"/>
      <c r="K5" s="391"/>
      <c r="L5" s="391"/>
      <c r="M5" s="391"/>
      <c r="N5" s="391"/>
      <c r="O5" s="392"/>
      <c r="P5" s="390"/>
      <c r="Q5" s="391"/>
      <c r="R5" s="391"/>
      <c r="S5" s="391"/>
      <c r="T5" s="393"/>
      <c r="U5" s="393"/>
      <c r="V5" s="394"/>
      <c r="W5" s="400"/>
      <c r="X5" s="393"/>
      <c r="Y5" s="393"/>
      <c r="Z5" s="393"/>
      <c r="AA5" s="393"/>
      <c r="AB5" s="393"/>
      <c r="AC5" s="394"/>
      <c r="AD5" s="401" t="s">
        <v>953</v>
      </c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3"/>
      <c r="AX5" s="193"/>
      <c r="AY5" s="193"/>
      <c r="AZ5" s="193"/>
      <c r="BA5" s="193"/>
      <c r="BB5" s="193"/>
      <c r="BC5" s="193"/>
      <c r="BD5" s="193"/>
      <c r="BE5" s="193"/>
      <c r="BF5" s="193"/>
    </row>
    <row r="6" spans="2:58" s="2" customFormat="1" ht="63" customHeight="1" thickBot="1">
      <c r="B6" s="374" t="s">
        <v>811</v>
      </c>
      <c r="C6" s="375"/>
      <c r="D6" s="375"/>
      <c r="E6" s="375"/>
      <c r="F6" s="375"/>
      <c r="G6" s="375"/>
      <c r="H6" s="395"/>
      <c r="I6" s="404" t="s">
        <v>912</v>
      </c>
      <c r="J6" s="388"/>
      <c r="K6" s="388"/>
      <c r="L6" s="388"/>
      <c r="M6" s="388"/>
      <c r="N6" s="388"/>
      <c r="O6" s="388"/>
      <c r="P6" s="388"/>
      <c r="Q6" s="388"/>
      <c r="R6" s="388"/>
      <c r="S6" s="389"/>
      <c r="T6" s="387" t="s">
        <v>0</v>
      </c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9"/>
      <c r="AI6" s="386" t="s">
        <v>894</v>
      </c>
      <c r="AJ6" s="289"/>
      <c r="AK6" s="289"/>
      <c r="AL6" s="289"/>
      <c r="AM6" s="289"/>
      <c r="AN6" s="289" t="s">
        <v>915</v>
      </c>
      <c r="AO6" s="289"/>
      <c r="AP6" s="289"/>
      <c r="AQ6" s="289"/>
      <c r="AR6" s="290"/>
      <c r="AX6" s="193"/>
      <c r="AY6" s="193"/>
      <c r="AZ6" s="193"/>
      <c r="BA6" s="193"/>
      <c r="BB6" s="193"/>
      <c r="BC6" s="193"/>
      <c r="BD6" s="193"/>
      <c r="BE6" s="193"/>
      <c r="BF6" s="193"/>
    </row>
    <row r="7" spans="2:58" s="3" customFormat="1" ht="39.75" customHeight="1" thickBot="1">
      <c r="B7" s="376"/>
      <c r="C7" s="377"/>
      <c r="D7" s="377"/>
      <c r="E7" s="377"/>
      <c r="F7" s="377"/>
      <c r="G7" s="377"/>
      <c r="H7" s="396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9"/>
      <c r="T7" s="141"/>
      <c r="U7" s="368" t="s">
        <v>1</v>
      </c>
      <c r="V7" s="368"/>
      <c r="W7" s="368"/>
      <c r="X7" s="368"/>
      <c r="Y7" s="109"/>
      <c r="Z7" s="368" t="s">
        <v>2</v>
      </c>
      <c r="AA7" s="368"/>
      <c r="AB7" s="368"/>
      <c r="AC7" s="368"/>
      <c r="AD7" s="109"/>
      <c r="AE7" s="368" t="s">
        <v>3</v>
      </c>
      <c r="AF7" s="368"/>
      <c r="AG7" s="368"/>
      <c r="AH7" s="369"/>
      <c r="AI7" s="384"/>
      <c r="AJ7" s="382"/>
      <c r="AK7" s="382"/>
      <c r="AL7" s="382"/>
      <c r="AM7" s="385"/>
      <c r="AN7" s="381"/>
      <c r="AO7" s="382"/>
      <c r="AP7" s="382"/>
      <c r="AQ7" s="382"/>
      <c r="AR7" s="383"/>
      <c r="AX7" s="145">
        <v>2</v>
      </c>
      <c r="AY7" s="194"/>
      <c r="AZ7" s="195"/>
      <c r="BA7" s="195"/>
      <c r="BB7" s="195"/>
      <c r="BC7" s="195"/>
      <c r="BD7" s="195"/>
      <c r="BE7" s="195"/>
      <c r="BF7" s="195"/>
    </row>
    <row r="8" spans="2:58" ht="16.5" thickBot="1">
      <c r="AX8" s="192"/>
      <c r="AY8" s="192"/>
      <c r="AZ8" s="192"/>
      <c r="BA8" s="192"/>
      <c r="BB8" s="192"/>
      <c r="BC8" s="192"/>
      <c r="BD8" s="192"/>
      <c r="BE8" s="192"/>
      <c r="BF8" s="192"/>
    </row>
    <row r="9" spans="2:58" ht="30" customHeight="1" thickBot="1">
      <c r="B9" s="357" t="s">
        <v>637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8"/>
      <c r="S9" s="358"/>
      <c r="T9" s="358"/>
      <c r="U9" s="35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8"/>
      <c r="AN9" s="358"/>
      <c r="AO9" s="358"/>
      <c r="AP9" s="358"/>
      <c r="AQ9" s="358"/>
      <c r="AR9" s="359"/>
      <c r="AX9" s="192"/>
      <c r="AY9" s="192"/>
      <c r="AZ9" s="192"/>
      <c r="BA9" s="192"/>
      <c r="BB9" s="192"/>
      <c r="BC9" s="192"/>
      <c r="BD9" s="192"/>
      <c r="BE9" s="192"/>
      <c r="BF9" s="192"/>
    </row>
    <row r="10" spans="2:58" ht="30" customHeight="1">
      <c r="B10" s="4" t="s">
        <v>4</v>
      </c>
      <c r="C10" s="360" t="s">
        <v>5</v>
      </c>
      <c r="D10" s="360"/>
      <c r="E10" s="360"/>
      <c r="F10" s="360"/>
      <c r="G10" s="360"/>
      <c r="H10" s="360"/>
      <c r="I10" s="360" t="s">
        <v>6</v>
      </c>
      <c r="J10" s="360"/>
      <c r="K10" s="360"/>
      <c r="L10" s="360"/>
      <c r="M10" s="361" t="s">
        <v>7</v>
      </c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3"/>
      <c r="AI10" s="360" t="s">
        <v>8</v>
      </c>
      <c r="AJ10" s="360"/>
      <c r="AK10" s="360"/>
      <c r="AL10" s="360"/>
      <c r="AM10" s="360"/>
      <c r="AN10" s="360"/>
      <c r="AO10" s="360"/>
      <c r="AP10" s="360"/>
      <c r="AQ10" s="360"/>
      <c r="AR10" s="364"/>
      <c r="AX10" s="192"/>
      <c r="AY10" s="192"/>
      <c r="AZ10" s="192"/>
      <c r="BA10" s="192"/>
      <c r="BB10" s="192"/>
      <c r="BC10" s="192"/>
      <c r="BD10" s="192"/>
      <c r="BE10" s="192"/>
      <c r="BF10" s="192"/>
    </row>
    <row r="11" spans="2:58" ht="30" customHeight="1">
      <c r="B11" s="122">
        <v>1</v>
      </c>
      <c r="C11" s="334" t="s">
        <v>9</v>
      </c>
      <c r="D11" s="334"/>
      <c r="E11" s="334"/>
      <c r="F11" s="334"/>
      <c r="G11" s="334"/>
      <c r="H11" s="334"/>
      <c r="I11" s="237" t="s">
        <v>10</v>
      </c>
      <c r="J11" s="237"/>
      <c r="K11" s="237"/>
      <c r="L11" s="237"/>
      <c r="M11" s="142"/>
      <c r="N11" s="370" t="s">
        <v>11</v>
      </c>
      <c r="O11" s="370"/>
      <c r="P11" s="370"/>
      <c r="Q11" s="370"/>
      <c r="R11" s="142"/>
      <c r="S11" s="370" t="s">
        <v>12</v>
      </c>
      <c r="T11" s="370"/>
      <c r="U11" s="370"/>
      <c r="V11" s="370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  <c r="AG11" s="371"/>
      <c r="AH11" s="371"/>
      <c r="AI11" s="372"/>
      <c r="AJ11" s="372"/>
      <c r="AK11" s="372"/>
      <c r="AL11" s="372"/>
      <c r="AM11" s="372"/>
      <c r="AN11" s="372"/>
      <c r="AO11" s="372"/>
      <c r="AP11" s="372"/>
      <c r="AQ11" s="372"/>
      <c r="AR11" s="373"/>
      <c r="AX11" s="146">
        <v>1</v>
      </c>
      <c r="AY11" s="192"/>
      <c r="AZ11" s="192"/>
      <c r="BA11" s="192"/>
      <c r="BB11" s="192"/>
      <c r="BC11" s="192"/>
      <c r="BD11" s="192"/>
      <c r="BE11" s="192"/>
      <c r="BF11" s="192"/>
    </row>
    <row r="12" spans="2:58" ht="30" customHeight="1">
      <c r="B12" s="352">
        <v>2</v>
      </c>
      <c r="C12" s="334" t="s">
        <v>13</v>
      </c>
      <c r="D12" s="334"/>
      <c r="E12" s="334"/>
      <c r="F12" s="236" t="s">
        <v>14</v>
      </c>
      <c r="G12" s="236"/>
      <c r="H12" s="236"/>
      <c r="I12" s="237" t="s">
        <v>623</v>
      </c>
      <c r="J12" s="237"/>
      <c r="K12" s="237"/>
      <c r="L12" s="237"/>
      <c r="M12" s="238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40"/>
      <c r="AI12" s="253" t="s">
        <v>699</v>
      </c>
      <c r="AJ12" s="253"/>
      <c r="AK12" s="253"/>
      <c r="AL12" s="253"/>
      <c r="AM12" s="253"/>
      <c r="AN12" s="253"/>
      <c r="AO12" s="253"/>
      <c r="AP12" s="253"/>
      <c r="AQ12" s="253"/>
      <c r="AR12" s="254"/>
      <c r="AX12" s="173" t="str">
        <f>IF(M12= "",IF(AND(AX11=2,M16&lt;&gt;"",M15&lt;&gt;"",M12="",M13=""),ASC(M15),""),ASC(M12))</f>
        <v/>
      </c>
      <c r="AY12" s="192"/>
      <c r="AZ12" s="192"/>
      <c r="BA12" s="192"/>
      <c r="BB12" s="192"/>
      <c r="BC12" s="192"/>
      <c r="BD12" s="192"/>
      <c r="BE12" s="192"/>
      <c r="BF12" s="192"/>
    </row>
    <row r="13" spans="2:58" ht="30" customHeight="1">
      <c r="B13" s="352"/>
      <c r="C13" s="334"/>
      <c r="D13" s="334"/>
      <c r="E13" s="334"/>
      <c r="F13" s="236" t="s">
        <v>15</v>
      </c>
      <c r="G13" s="236"/>
      <c r="H13" s="236"/>
      <c r="I13" s="237" t="s">
        <v>622</v>
      </c>
      <c r="J13" s="237"/>
      <c r="K13" s="237"/>
      <c r="L13" s="237"/>
      <c r="M13" s="238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40"/>
      <c r="AI13" s="253"/>
      <c r="AJ13" s="253"/>
      <c r="AK13" s="253"/>
      <c r="AL13" s="253"/>
      <c r="AM13" s="253"/>
      <c r="AN13" s="253"/>
      <c r="AO13" s="253"/>
      <c r="AP13" s="253"/>
      <c r="AQ13" s="253"/>
      <c r="AR13" s="254"/>
      <c r="AX13" s="146" t="str">
        <f>IF(M13="",IF(AND(M16&lt;&gt;"",AX11=2,M15&lt;&gt;"",M13="",M12=""),M16,""),M13)</f>
        <v/>
      </c>
      <c r="AY13" s="192"/>
      <c r="AZ13" s="192"/>
      <c r="BA13" s="192"/>
      <c r="BB13" s="192"/>
      <c r="BC13" s="192"/>
      <c r="BD13" s="192"/>
      <c r="BE13" s="192"/>
      <c r="BF13" s="192"/>
    </row>
    <row r="14" spans="2:58" ht="30" customHeight="1">
      <c r="B14" s="352">
        <v>3</v>
      </c>
      <c r="C14" s="334" t="s">
        <v>16</v>
      </c>
      <c r="D14" s="334"/>
      <c r="E14" s="334"/>
      <c r="F14" s="236" t="s">
        <v>17</v>
      </c>
      <c r="G14" s="236"/>
      <c r="H14" s="236"/>
      <c r="I14" s="237" t="s">
        <v>612</v>
      </c>
      <c r="J14" s="237"/>
      <c r="K14" s="237"/>
      <c r="L14" s="237"/>
      <c r="M14" s="238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40"/>
      <c r="AI14" s="255"/>
      <c r="AJ14" s="255"/>
      <c r="AK14" s="255"/>
      <c r="AL14" s="255"/>
      <c r="AM14" s="255"/>
      <c r="AN14" s="255"/>
      <c r="AO14" s="255"/>
      <c r="AP14" s="255"/>
      <c r="AQ14" s="255"/>
      <c r="AR14" s="256"/>
      <c r="AX14" s="192"/>
      <c r="AY14" s="192"/>
      <c r="AZ14" s="192"/>
      <c r="BA14" s="192"/>
      <c r="BB14" s="192"/>
      <c r="BC14" s="192"/>
      <c r="BD14" s="192"/>
      <c r="BE14" s="192"/>
      <c r="BF14" s="192"/>
    </row>
    <row r="15" spans="2:58" ht="30" customHeight="1">
      <c r="B15" s="352"/>
      <c r="C15" s="334"/>
      <c r="D15" s="334"/>
      <c r="E15" s="334"/>
      <c r="F15" s="236" t="s">
        <v>18</v>
      </c>
      <c r="G15" s="236"/>
      <c r="H15" s="236"/>
      <c r="I15" s="237" t="s">
        <v>613</v>
      </c>
      <c r="J15" s="237"/>
      <c r="K15" s="237"/>
      <c r="L15" s="237"/>
      <c r="M15" s="238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40"/>
      <c r="AI15" s="257" t="s">
        <v>19</v>
      </c>
      <c r="AJ15" s="257"/>
      <c r="AK15" s="257"/>
      <c r="AL15" s="257"/>
      <c r="AM15" s="257"/>
      <c r="AN15" s="257"/>
      <c r="AO15" s="257"/>
      <c r="AP15" s="257"/>
      <c r="AQ15" s="257"/>
      <c r="AR15" s="258"/>
      <c r="AX15" s="192"/>
      <c r="AY15" s="192"/>
      <c r="AZ15" s="192"/>
      <c r="BA15" s="192"/>
      <c r="BB15" s="192"/>
      <c r="BC15" s="192"/>
      <c r="BD15" s="192"/>
      <c r="BE15" s="192"/>
      <c r="BF15" s="192"/>
    </row>
    <row r="16" spans="2:58" ht="30" customHeight="1">
      <c r="B16" s="352"/>
      <c r="C16" s="334"/>
      <c r="D16" s="334"/>
      <c r="E16" s="334"/>
      <c r="F16" s="236" t="s">
        <v>20</v>
      </c>
      <c r="G16" s="236"/>
      <c r="H16" s="236"/>
      <c r="I16" s="237" t="s">
        <v>606</v>
      </c>
      <c r="J16" s="237"/>
      <c r="K16" s="237"/>
      <c r="L16" s="237"/>
      <c r="M16" s="238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40"/>
      <c r="AI16" s="257" t="s">
        <v>19</v>
      </c>
      <c r="AJ16" s="257"/>
      <c r="AK16" s="257"/>
      <c r="AL16" s="257"/>
      <c r="AM16" s="257"/>
      <c r="AN16" s="257"/>
      <c r="AO16" s="257"/>
      <c r="AP16" s="257"/>
      <c r="AQ16" s="257"/>
      <c r="AR16" s="258"/>
      <c r="AX16" s="192"/>
      <c r="AY16" s="192"/>
      <c r="AZ16" s="192"/>
      <c r="BA16" s="192"/>
      <c r="BB16" s="192"/>
      <c r="BC16" s="192"/>
      <c r="BD16" s="192"/>
      <c r="BE16" s="192"/>
      <c r="BF16" s="192"/>
    </row>
    <row r="17" spans="2:78" ht="30" customHeight="1">
      <c r="B17" s="352">
        <v>4</v>
      </c>
      <c r="C17" s="334" t="s">
        <v>21</v>
      </c>
      <c r="D17" s="334"/>
      <c r="E17" s="334"/>
      <c r="F17" s="236" t="s">
        <v>22</v>
      </c>
      <c r="G17" s="236"/>
      <c r="H17" s="236"/>
      <c r="I17" s="237" t="s">
        <v>809</v>
      </c>
      <c r="J17" s="237"/>
      <c r="K17" s="237"/>
      <c r="L17" s="237"/>
      <c r="M17" s="238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40"/>
      <c r="AI17" s="257" t="s">
        <v>23</v>
      </c>
      <c r="AJ17" s="257"/>
      <c r="AK17" s="257"/>
      <c r="AL17" s="257"/>
      <c r="AM17" s="257"/>
      <c r="AN17" s="257"/>
      <c r="AO17" s="257"/>
      <c r="AP17" s="257"/>
      <c r="AQ17" s="257"/>
      <c r="AR17" s="258"/>
      <c r="AX17" s="192"/>
      <c r="AY17" s="192"/>
      <c r="AZ17" s="192"/>
      <c r="BA17" s="192"/>
      <c r="BB17" s="192"/>
      <c r="BC17" s="192"/>
      <c r="BD17" s="192"/>
      <c r="BE17" s="192"/>
      <c r="BF17" s="192"/>
      <c r="BI17" s="148"/>
      <c r="BK17" s="148"/>
    </row>
    <row r="18" spans="2:78" ht="30" customHeight="1">
      <c r="B18" s="352"/>
      <c r="C18" s="334"/>
      <c r="D18" s="334"/>
      <c r="E18" s="334"/>
      <c r="F18" s="236" t="s">
        <v>24</v>
      </c>
      <c r="G18" s="236"/>
      <c r="H18" s="236"/>
      <c r="I18" s="237" t="s">
        <v>606</v>
      </c>
      <c r="J18" s="237"/>
      <c r="K18" s="237"/>
      <c r="L18" s="237"/>
      <c r="M18" s="238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40"/>
      <c r="AI18" s="285"/>
      <c r="AJ18" s="285"/>
      <c r="AK18" s="285"/>
      <c r="AL18" s="285"/>
      <c r="AM18" s="285"/>
      <c r="AN18" s="285"/>
      <c r="AO18" s="285"/>
      <c r="AP18" s="285"/>
      <c r="AQ18" s="285"/>
      <c r="AR18" s="286"/>
      <c r="AX18" s="192"/>
      <c r="AY18" s="192"/>
      <c r="AZ18" s="192"/>
      <c r="BA18" s="192"/>
      <c r="BB18" s="192"/>
      <c r="BC18" s="192"/>
      <c r="BD18" s="192"/>
      <c r="BE18" s="192"/>
      <c r="BF18" s="192"/>
    </row>
    <row r="19" spans="2:78" ht="30" customHeight="1">
      <c r="B19" s="352"/>
      <c r="C19" s="334"/>
      <c r="D19" s="334"/>
      <c r="E19" s="334"/>
      <c r="F19" s="236" t="s">
        <v>25</v>
      </c>
      <c r="G19" s="236"/>
      <c r="H19" s="236"/>
      <c r="I19" s="237" t="s">
        <v>606</v>
      </c>
      <c r="J19" s="237"/>
      <c r="K19" s="237"/>
      <c r="L19" s="237"/>
      <c r="M19" s="273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6"/>
      <c r="AX19" s="146" t="str">
        <f>SUBSTITUTE(M19,"ｰ","-")</f>
        <v/>
      </c>
      <c r="AY19" s="192"/>
      <c r="AZ19" s="192"/>
      <c r="BA19" s="192"/>
      <c r="BB19" s="192"/>
      <c r="BC19" s="192"/>
      <c r="BD19" s="192"/>
      <c r="BE19" s="192"/>
      <c r="BF19" s="192"/>
    </row>
    <row r="20" spans="2:78" ht="30" customHeight="1">
      <c r="B20" s="352"/>
      <c r="C20" s="334"/>
      <c r="D20" s="334"/>
      <c r="E20" s="334"/>
      <c r="F20" s="236" t="s">
        <v>26</v>
      </c>
      <c r="G20" s="236"/>
      <c r="H20" s="236"/>
      <c r="I20" s="237" t="s">
        <v>606</v>
      </c>
      <c r="J20" s="237"/>
      <c r="K20" s="237"/>
      <c r="L20" s="237"/>
      <c r="M20" s="273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5"/>
      <c r="AI20" s="354" t="s">
        <v>700</v>
      </c>
      <c r="AJ20" s="354"/>
      <c r="AK20" s="354"/>
      <c r="AL20" s="354"/>
      <c r="AM20" s="354"/>
      <c r="AN20" s="354"/>
      <c r="AO20" s="354"/>
      <c r="AP20" s="354"/>
      <c r="AQ20" s="354"/>
      <c r="AR20" s="355"/>
      <c r="AX20" s="146" t="str">
        <f>SUBSTITUTE(M20,"ｰ","-")</f>
        <v/>
      </c>
      <c r="AY20" s="192"/>
      <c r="AZ20" s="192"/>
      <c r="BA20" s="192"/>
      <c r="BB20" s="192"/>
      <c r="BC20" s="192"/>
      <c r="BD20" s="192"/>
      <c r="BE20" s="192"/>
      <c r="BF20" s="192"/>
    </row>
    <row r="21" spans="2:78" ht="30" customHeight="1">
      <c r="B21" s="352"/>
      <c r="C21" s="334"/>
      <c r="D21" s="334"/>
      <c r="E21" s="334"/>
      <c r="F21" s="236" t="s">
        <v>27</v>
      </c>
      <c r="G21" s="236"/>
      <c r="H21" s="236"/>
      <c r="I21" s="237" t="s">
        <v>606</v>
      </c>
      <c r="J21" s="237"/>
      <c r="K21" s="237"/>
      <c r="L21" s="237"/>
      <c r="M21" s="273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5"/>
      <c r="AI21" s="257" t="s">
        <v>965</v>
      </c>
      <c r="AJ21" s="257"/>
      <c r="AK21" s="257"/>
      <c r="AL21" s="257"/>
      <c r="AM21" s="257"/>
      <c r="AN21" s="257"/>
      <c r="AO21" s="257"/>
      <c r="AP21" s="257"/>
      <c r="AQ21" s="257"/>
      <c r="AR21" s="258"/>
      <c r="AX21" s="146" t="str">
        <f>SUBSTITUTE(M21,"ｰ","-")</f>
        <v/>
      </c>
      <c r="AY21" s="192"/>
      <c r="AZ21" s="192"/>
      <c r="BA21" s="192"/>
      <c r="BB21" s="192"/>
      <c r="BC21" s="192"/>
      <c r="BD21" s="192"/>
      <c r="BE21" s="192"/>
      <c r="BF21" s="192"/>
    </row>
    <row r="22" spans="2:78" ht="30" customHeight="1">
      <c r="B22" s="352">
        <v>5</v>
      </c>
      <c r="C22" s="334" t="s">
        <v>28</v>
      </c>
      <c r="D22" s="334"/>
      <c r="E22" s="334"/>
      <c r="F22" s="236" t="s">
        <v>29</v>
      </c>
      <c r="G22" s="236"/>
      <c r="H22" s="236"/>
      <c r="I22" s="237" t="s">
        <v>633</v>
      </c>
      <c r="J22" s="237"/>
      <c r="K22" s="237"/>
      <c r="L22" s="237"/>
      <c r="M22" s="238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40"/>
      <c r="AI22" s="257" t="s">
        <v>614</v>
      </c>
      <c r="AJ22" s="257"/>
      <c r="AK22" s="257"/>
      <c r="AL22" s="257"/>
      <c r="AM22" s="257"/>
      <c r="AN22" s="257"/>
      <c r="AO22" s="257"/>
      <c r="AP22" s="257"/>
      <c r="AQ22" s="257"/>
      <c r="AR22" s="258"/>
      <c r="AX22" s="196"/>
      <c r="AY22" s="192"/>
      <c r="AZ22" s="192"/>
      <c r="BA22" s="192"/>
      <c r="BB22" s="192"/>
      <c r="BC22" s="192"/>
      <c r="BD22" s="192"/>
      <c r="BE22" s="192"/>
      <c r="BF22" s="192"/>
    </row>
    <row r="23" spans="2:78" ht="30" customHeight="1">
      <c r="B23" s="352"/>
      <c r="C23" s="334"/>
      <c r="D23" s="334"/>
      <c r="E23" s="334"/>
      <c r="F23" s="236" t="s">
        <v>30</v>
      </c>
      <c r="G23" s="236"/>
      <c r="H23" s="236"/>
      <c r="I23" s="237" t="s">
        <v>633</v>
      </c>
      <c r="J23" s="237"/>
      <c r="K23" s="237"/>
      <c r="L23" s="237"/>
      <c r="M23" s="238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40"/>
      <c r="AI23" s="257" t="s">
        <v>614</v>
      </c>
      <c r="AJ23" s="257"/>
      <c r="AK23" s="257"/>
      <c r="AL23" s="257"/>
      <c r="AM23" s="257"/>
      <c r="AN23" s="257"/>
      <c r="AO23" s="257"/>
      <c r="AP23" s="257"/>
      <c r="AQ23" s="257"/>
      <c r="AR23" s="258"/>
      <c r="AX23" s="192"/>
      <c r="AY23" s="192"/>
      <c r="AZ23" s="192"/>
      <c r="BA23" s="192"/>
      <c r="BB23" s="192"/>
      <c r="BC23" s="192"/>
      <c r="BD23" s="192"/>
      <c r="BE23" s="192"/>
      <c r="BF23" s="192"/>
    </row>
    <row r="24" spans="2:78" ht="30" customHeight="1" thickBot="1">
      <c r="B24" s="353"/>
      <c r="C24" s="335"/>
      <c r="D24" s="335"/>
      <c r="E24" s="335"/>
      <c r="F24" s="271" t="s">
        <v>31</v>
      </c>
      <c r="G24" s="271"/>
      <c r="H24" s="271"/>
      <c r="I24" s="272" t="s">
        <v>32</v>
      </c>
      <c r="J24" s="272"/>
      <c r="K24" s="272"/>
      <c r="L24" s="272"/>
      <c r="M24" s="276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8"/>
      <c r="AI24" s="259" t="s">
        <v>33</v>
      </c>
      <c r="AJ24" s="259"/>
      <c r="AK24" s="259"/>
      <c r="AL24" s="259"/>
      <c r="AM24" s="259"/>
      <c r="AN24" s="259"/>
      <c r="AO24" s="259"/>
      <c r="AP24" s="259"/>
      <c r="AQ24" s="259"/>
      <c r="AR24" s="260"/>
      <c r="AX24" s="192"/>
      <c r="AY24" s="192"/>
      <c r="AZ24" s="192"/>
      <c r="BA24" s="192"/>
      <c r="BB24" s="192"/>
      <c r="BC24" s="192"/>
      <c r="BD24" s="192"/>
      <c r="BE24" s="192"/>
      <c r="BF24" s="192"/>
    </row>
    <row r="25" spans="2:78" s="10" customFormat="1" ht="30" customHeight="1" thickBot="1">
      <c r="B25" s="5"/>
      <c r="C25" s="6"/>
      <c r="D25" s="6"/>
      <c r="E25" s="6"/>
      <c r="F25" s="7"/>
      <c r="G25" s="7"/>
      <c r="H25" s="7"/>
      <c r="I25" s="8"/>
      <c r="J25" s="8"/>
      <c r="K25" s="8"/>
      <c r="L25" s="8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9"/>
      <c r="AJ25" s="9"/>
      <c r="AK25" s="9"/>
      <c r="AL25" s="9"/>
      <c r="AM25" s="9"/>
      <c r="AN25" s="9"/>
      <c r="AO25" s="9"/>
      <c r="AP25" s="9"/>
      <c r="AQ25" s="9"/>
      <c r="AR25" s="9"/>
      <c r="AX25" s="196"/>
      <c r="AY25" s="196"/>
      <c r="AZ25" s="196"/>
      <c r="BA25" s="196"/>
      <c r="BB25" s="196"/>
      <c r="BC25" s="196"/>
      <c r="BD25" s="196"/>
      <c r="BE25" s="196"/>
      <c r="BF25" s="196"/>
    </row>
    <row r="26" spans="2:78" ht="30" customHeight="1" thickBot="1">
      <c r="B26" s="357" t="s">
        <v>639</v>
      </c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9"/>
      <c r="AX26" s="192"/>
      <c r="AY26" s="192"/>
      <c r="AZ26" s="192"/>
      <c r="BA26" s="192"/>
      <c r="BB26" s="192"/>
      <c r="BC26" s="192"/>
      <c r="BD26" s="196"/>
      <c r="BE26" s="196"/>
      <c r="BF26" s="196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2:78" ht="30" customHeight="1">
      <c r="B27" s="4" t="s">
        <v>34</v>
      </c>
      <c r="C27" s="360" t="s">
        <v>5</v>
      </c>
      <c r="D27" s="360"/>
      <c r="E27" s="360"/>
      <c r="F27" s="360"/>
      <c r="G27" s="360"/>
      <c r="H27" s="360"/>
      <c r="I27" s="360" t="s">
        <v>6</v>
      </c>
      <c r="J27" s="360"/>
      <c r="K27" s="360"/>
      <c r="L27" s="360"/>
      <c r="M27" s="360" t="s">
        <v>7</v>
      </c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 t="s">
        <v>8</v>
      </c>
      <c r="AJ27" s="360"/>
      <c r="AK27" s="360"/>
      <c r="AL27" s="360"/>
      <c r="AM27" s="360"/>
      <c r="AN27" s="360"/>
      <c r="AO27" s="360"/>
      <c r="AP27" s="360"/>
      <c r="AQ27" s="360"/>
      <c r="AR27" s="364"/>
      <c r="AX27" s="192"/>
      <c r="AY27" s="192"/>
      <c r="AZ27" s="192"/>
      <c r="BA27" s="192"/>
      <c r="BB27" s="192"/>
      <c r="BC27" s="192"/>
      <c r="BD27" s="196"/>
      <c r="BE27" s="196"/>
      <c r="BF27" s="196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2:78" ht="30" customHeight="1">
      <c r="B28" s="352">
        <v>1</v>
      </c>
      <c r="C28" s="253" t="s">
        <v>35</v>
      </c>
      <c r="D28" s="334"/>
      <c r="E28" s="334"/>
      <c r="F28" s="236" t="s">
        <v>18</v>
      </c>
      <c r="G28" s="236"/>
      <c r="H28" s="236"/>
      <c r="I28" s="237" t="s">
        <v>623</v>
      </c>
      <c r="J28" s="237"/>
      <c r="K28" s="237"/>
      <c r="L28" s="237"/>
      <c r="M28" s="238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40"/>
      <c r="AI28" s="222"/>
      <c r="AJ28" s="223"/>
      <c r="AK28" s="223"/>
      <c r="AL28" s="223"/>
      <c r="AM28" s="223"/>
      <c r="AN28" s="223"/>
      <c r="AO28" s="223"/>
      <c r="AP28" s="223"/>
      <c r="AQ28" s="223"/>
      <c r="AR28" s="224"/>
      <c r="AX28" s="192"/>
      <c r="AY28" s="192"/>
      <c r="AZ28" s="192"/>
      <c r="BA28" s="192"/>
      <c r="BB28" s="192"/>
      <c r="BC28" s="192"/>
      <c r="BD28" s="196"/>
      <c r="BE28" s="197"/>
      <c r="BF28" s="197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</row>
    <row r="29" spans="2:78" ht="30" customHeight="1">
      <c r="B29" s="352"/>
      <c r="C29" s="334"/>
      <c r="D29" s="334"/>
      <c r="E29" s="334"/>
      <c r="F29" s="236" t="s">
        <v>15</v>
      </c>
      <c r="G29" s="236"/>
      <c r="H29" s="236"/>
      <c r="I29" s="237" t="s">
        <v>622</v>
      </c>
      <c r="J29" s="237"/>
      <c r="K29" s="237"/>
      <c r="L29" s="237"/>
      <c r="M29" s="238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40"/>
      <c r="AI29" s="279" t="s">
        <v>616</v>
      </c>
      <c r="AJ29" s="280"/>
      <c r="AK29" s="280"/>
      <c r="AL29" s="280"/>
      <c r="AM29" s="280"/>
      <c r="AN29" s="280"/>
      <c r="AO29" s="280"/>
      <c r="AP29" s="280"/>
      <c r="AQ29" s="280"/>
      <c r="AR29" s="281"/>
      <c r="AX29" s="192"/>
      <c r="AY29" s="192"/>
      <c r="AZ29" s="192"/>
      <c r="BA29" s="192"/>
      <c r="BB29" s="192"/>
      <c r="BC29" s="192"/>
      <c r="BD29" s="196"/>
      <c r="BE29" s="197"/>
      <c r="BF29" s="197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</row>
    <row r="30" spans="2:78" ht="30" customHeight="1">
      <c r="B30" s="352">
        <v>2</v>
      </c>
      <c r="C30" s="334" t="s">
        <v>36</v>
      </c>
      <c r="D30" s="334"/>
      <c r="E30" s="334"/>
      <c r="F30" s="236" t="s">
        <v>17</v>
      </c>
      <c r="G30" s="236"/>
      <c r="H30" s="236"/>
      <c r="I30" s="237" t="s">
        <v>612</v>
      </c>
      <c r="J30" s="237"/>
      <c r="K30" s="237"/>
      <c r="L30" s="237"/>
      <c r="M30" s="273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6"/>
      <c r="AX30" s="192"/>
      <c r="AY30" s="192"/>
      <c r="AZ30" s="192"/>
      <c r="BA30" s="192"/>
      <c r="BB30" s="192"/>
      <c r="BC30" s="192"/>
      <c r="BD30" s="196"/>
      <c r="BE30" s="198"/>
      <c r="BF30" s="198"/>
      <c r="BG30" s="190"/>
      <c r="BH30" s="190"/>
      <c r="BI30" s="190"/>
      <c r="BJ30" s="190"/>
      <c r="BK30" s="190"/>
      <c r="BL30" s="190"/>
      <c r="BM30" s="190"/>
      <c r="BN30" s="190"/>
      <c r="BO30" s="190"/>
      <c r="BP30" s="190"/>
      <c r="BQ30" s="190"/>
      <c r="BR30" s="190"/>
      <c r="BS30" s="190"/>
      <c r="BT30" s="190"/>
      <c r="BU30" s="190"/>
      <c r="BV30" s="190"/>
      <c r="BW30" s="190"/>
      <c r="BX30" s="190"/>
      <c r="BY30" s="190"/>
      <c r="BZ30" s="190"/>
    </row>
    <row r="31" spans="2:78" ht="30" customHeight="1">
      <c r="B31" s="352"/>
      <c r="C31" s="334"/>
      <c r="D31" s="334"/>
      <c r="E31" s="334"/>
      <c r="F31" s="236" t="s">
        <v>37</v>
      </c>
      <c r="G31" s="236"/>
      <c r="H31" s="236"/>
      <c r="I31" s="237" t="s">
        <v>613</v>
      </c>
      <c r="J31" s="237"/>
      <c r="K31" s="237"/>
      <c r="L31" s="237"/>
      <c r="M31" s="238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40"/>
      <c r="AI31" s="257" t="s">
        <v>19</v>
      </c>
      <c r="AJ31" s="257"/>
      <c r="AK31" s="257"/>
      <c r="AL31" s="257"/>
      <c r="AM31" s="257"/>
      <c r="AN31" s="257"/>
      <c r="AO31" s="257"/>
      <c r="AP31" s="257"/>
      <c r="AQ31" s="257"/>
      <c r="AR31" s="258"/>
      <c r="AX31" s="192"/>
      <c r="AY31" s="192"/>
      <c r="AZ31" s="192"/>
      <c r="BA31" s="192"/>
      <c r="BB31" s="192"/>
      <c r="BC31" s="192"/>
      <c r="BD31" s="196"/>
      <c r="BE31" s="197"/>
      <c r="BF31" s="197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</row>
    <row r="32" spans="2:78" ht="30" customHeight="1">
      <c r="B32" s="352"/>
      <c r="C32" s="334"/>
      <c r="D32" s="334"/>
      <c r="E32" s="334"/>
      <c r="F32" s="236" t="s">
        <v>20</v>
      </c>
      <c r="G32" s="236"/>
      <c r="H32" s="236"/>
      <c r="I32" s="237" t="s">
        <v>606</v>
      </c>
      <c r="J32" s="237"/>
      <c r="K32" s="237"/>
      <c r="L32" s="237"/>
      <c r="M32" s="238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40"/>
      <c r="AI32" s="257" t="s">
        <v>19</v>
      </c>
      <c r="AJ32" s="257"/>
      <c r="AK32" s="257"/>
      <c r="AL32" s="257"/>
      <c r="AM32" s="257"/>
      <c r="AN32" s="257"/>
      <c r="AO32" s="257"/>
      <c r="AP32" s="257"/>
      <c r="AQ32" s="257"/>
      <c r="AR32" s="258"/>
      <c r="AX32" s="192"/>
      <c r="AY32" s="192"/>
      <c r="AZ32" s="192"/>
      <c r="BA32" s="192"/>
      <c r="BB32" s="192"/>
      <c r="BC32" s="192"/>
      <c r="BD32" s="196"/>
      <c r="BE32" s="197"/>
      <c r="BF32" s="197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</row>
    <row r="33" spans="2:78" ht="30" customHeight="1">
      <c r="B33" s="352">
        <v>3</v>
      </c>
      <c r="C33" s="253" t="s">
        <v>38</v>
      </c>
      <c r="D33" s="334"/>
      <c r="E33" s="334"/>
      <c r="F33" s="236" t="s">
        <v>22</v>
      </c>
      <c r="G33" s="236"/>
      <c r="H33" s="236"/>
      <c r="I33" s="237" t="s">
        <v>809</v>
      </c>
      <c r="J33" s="237"/>
      <c r="K33" s="237"/>
      <c r="L33" s="237"/>
      <c r="M33" s="238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40"/>
      <c r="AI33" s="257" t="s">
        <v>23</v>
      </c>
      <c r="AJ33" s="257"/>
      <c r="AK33" s="257"/>
      <c r="AL33" s="257"/>
      <c r="AM33" s="257"/>
      <c r="AN33" s="257"/>
      <c r="AO33" s="257"/>
      <c r="AP33" s="257"/>
      <c r="AQ33" s="257"/>
      <c r="AR33" s="258"/>
      <c r="AX33" s="192"/>
      <c r="AY33" s="192"/>
      <c r="AZ33" s="192"/>
      <c r="BA33" s="192"/>
      <c r="BB33" s="192"/>
      <c r="BC33" s="192"/>
      <c r="BD33" s="196"/>
      <c r="BE33" s="197"/>
      <c r="BF33" s="197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</row>
    <row r="34" spans="2:78" ht="30" customHeight="1">
      <c r="B34" s="352"/>
      <c r="C34" s="334"/>
      <c r="D34" s="334"/>
      <c r="E34" s="334"/>
      <c r="F34" s="236" t="s">
        <v>24</v>
      </c>
      <c r="G34" s="236"/>
      <c r="H34" s="236"/>
      <c r="I34" s="237" t="s">
        <v>615</v>
      </c>
      <c r="J34" s="237"/>
      <c r="K34" s="237"/>
      <c r="L34" s="237"/>
      <c r="M34" s="238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40"/>
      <c r="AI34" s="285"/>
      <c r="AJ34" s="285"/>
      <c r="AK34" s="285"/>
      <c r="AL34" s="285"/>
      <c r="AM34" s="285"/>
      <c r="AN34" s="285"/>
      <c r="AO34" s="285"/>
      <c r="AP34" s="285"/>
      <c r="AQ34" s="285"/>
      <c r="AR34" s="286"/>
      <c r="AX34" s="192"/>
      <c r="AY34" s="192"/>
      <c r="AZ34" s="192"/>
      <c r="BA34" s="192"/>
      <c r="BB34" s="192"/>
      <c r="BC34" s="192"/>
      <c r="BD34" s="196"/>
      <c r="BE34" s="197"/>
      <c r="BF34" s="197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89"/>
      <c r="BW34" s="189"/>
      <c r="BX34" s="189"/>
      <c r="BY34" s="189"/>
      <c r="BZ34" s="189"/>
    </row>
    <row r="35" spans="2:78" ht="30" customHeight="1">
      <c r="B35" s="352"/>
      <c r="C35" s="334"/>
      <c r="D35" s="334"/>
      <c r="E35" s="334"/>
      <c r="F35" s="236" t="s">
        <v>25</v>
      </c>
      <c r="G35" s="236"/>
      <c r="H35" s="236"/>
      <c r="I35" s="237" t="s">
        <v>615</v>
      </c>
      <c r="J35" s="237"/>
      <c r="K35" s="237"/>
      <c r="L35" s="237"/>
      <c r="M35" s="273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5"/>
      <c r="AI35" s="285"/>
      <c r="AJ35" s="285"/>
      <c r="AK35" s="285"/>
      <c r="AL35" s="285"/>
      <c r="AM35" s="285"/>
      <c r="AN35" s="285"/>
      <c r="AO35" s="285"/>
      <c r="AP35" s="285"/>
      <c r="AQ35" s="285"/>
      <c r="AR35" s="286"/>
      <c r="AX35" s="146" t="str">
        <f>SUBSTITUTE(M35,"ｰ","-")</f>
        <v/>
      </c>
      <c r="AY35" s="192"/>
      <c r="AZ35" s="192"/>
      <c r="BA35" s="192"/>
      <c r="BB35" s="192"/>
      <c r="BC35" s="192"/>
      <c r="BD35" s="196"/>
      <c r="BE35" s="198"/>
      <c r="BF35" s="198"/>
      <c r="BG35" s="190"/>
      <c r="BH35" s="190"/>
      <c r="BI35" s="190"/>
      <c r="BJ35" s="190"/>
      <c r="BK35" s="190"/>
      <c r="BL35" s="190"/>
      <c r="BM35" s="190"/>
      <c r="BN35" s="190"/>
      <c r="BO35" s="190"/>
      <c r="BP35" s="190"/>
      <c r="BQ35" s="190"/>
      <c r="BR35" s="190"/>
      <c r="BS35" s="190"/>
      <c r="BT35" s="190"/>
      <c r="BU35" s="190"/>
      <c r="BV35" s="190"/>
      <c r="BW35" s="190"/>
      <c r="BX35" s="190"/>
      <c r="BY35" s="190"/>
      <c r="BZ35" s="190"/>
    </row>
    <row r="36" spans="2:78" ht="30" customHeight="1">
      <c r="B36" s="352"/>
      <c r="C36" s="334"/>
      <c r="D36" s="334"/>
      <c r="E36" s="334"/>
      <c r="F36" s="236" t="s">
        <v>26</v>
      </c>
      <c r="G36" s="236"/>
      <c r="H36" s="236"/>
      <c r="I36" s="237" t="s">
        <v>607</v>
      </c>
      <c r="J36" s="237"/>
      <c r="K36" s="237"/>
      <c r="L36" s="237"/>
      <c r="M36" s="273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5"/>
      <c r="AI36" s="354" t="s">
        <v>700</v>
      </c>
      <c r="AJ36" s="354"/>
      <c r="AK36" s="354"/>
      <c r="AL36" s="354"/>
      <c r="AM36" s="354"/>
      <c r="AN36" s="354"/>
      <c r="AO36" s="354"/>
      <c r="AP36" s="354"/>
      <c r="AQ36" s="354"/>
      <c r="AR36" s="355"/>
      <c r="AX36" s="146" t="str">
        <f>SUBSTITUTE(M36,"ｰ","-")</f>
        <v/>
      </c>
      <c r="AY36" s="192"/>
      <c r="AZ36" s="192"/>
      <c r="BA36" s="192"/>
      <c r="BB36" s="192"/>
      <c r="BC36" s="192"/>
      <c r="BD36" s="196"/>
      <c r="BE36" s="198"/>
      <c r="BF36" s="198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</row>
    <row r="37" spans="2:78" ht="30" customHeight="1">
      <c r="B37" s="352"/>
      <c r="C37" s="334"/>
      <c r="D37" s="334"/>
      <c r="E37" s="334"/>
      <c r="F37" s="236" t="s">
        <v>27</v>
      </c>
      <c r="G37" s="236"/>
      <c r="H37" s="236"/>
      <c r="I37" s="237" t="s">
        <v>607</v>
      </c>
      <c r="J37" s="237"/>
      <c r="K37" s="237"/>
      <c r="L37" s="237"/>
      <c r="M37" s="273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5"/>
      <c r="AI37" s="257" t="s">
        <v>964</v>
      </c>
      <c r="AJ37" s="257"/>
      <c r="AK37" s="257"/>
      <c r="AL37" s="257"/>
      <c r="AM37" s="257"/>
      <c r="AN37" s="257"/>
      <c r="AO37" s="257"/>
      <c r="AP37" s="257"/>
      <c r="AQ37" s="257"/>
      <c r="AR37" s="258"/>
      <c r="AX37" s="146" t="str">
        <f>SUBSTITUTE(M37,"ｰ","-")</f>
        <v/>
      </c>
      <c r="AY37" s="192"/>
      <c r="AZ37" s="192"/>
      <c r="BA37" s="192"/>
      <c r="BB37" s="192"/>
      <c r="BC37" s="192"/>
      <c r="BD37" s="196"/>
      <c r="BE37" s="198"/>
      <c r="BF37" s="198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</row>
    <row r="38" spans="2:78" ht="30" customHeight="1">
      <c r="B38" s="352">
        <v>4</v>
      </c>
      <c r="C38" s="253" t="s">
        <v>39</v>
      </c>
      <c r="D38" s="334"/>
      <c r="E38" s="334"/>
      <c r="F38" s="236" t="s">
        <v>29</v>
      </c>
      <c r="G38" s="236"/>
      <c r="H38" s="236"/>
      <c r="I38" s="237" t="s">
        <v>633</v>
      </c>
      <c r="J38" s="237"/>
      <c r="K38" s="237"/>
      <c r="L38" s="237"/>
      <c r="M38" s="238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40"/>
      <c r="AI38" s="257" t="s">
        <v>614</v>
      </c>
      <c r="AJ38" s="257"/>
      <c r="AK38" s="257"/>
      <c r="AL38" s="257"/>
      <c r="AM38" s="257"/>
      <c r="AN38" s="257"/>
      <c r="AO38" s="257"/>
      <c r="AP38" s="257"/>
      <c r="AQ38" s="257"/>
      <c r="AR38" s="258"/>
      <c r="AX38" s="196"/>
      <c r="AY38" s="192"/>
      <c r="AZ38" s="192"/>
      <c r="BA38" s="192"/>
      <c r="BB38" s="192"/>
      <c r="BC38" s="192"/>
      <c r="BD38" s="196"/>
      <c r="BE38" s="197"/>
      <c r="BF38" s="197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</row>
    <row r="39" spans="2:78" ht="30" customHeight="1">
      <c r="B39" s="352"/>
      <c r="C39" s="334"/>
      <c r="D39" s="334"/>
      <c r="E39" s="334"/>
      <c r="F39" s="236" t="s">
        <v>30</v>
      </c>
      <c r="G39" s="236"/>
      <c r="H39" s="236"/>
      <c r="I39" s="237" t="s">
        <v>633</v>
      </c>
      <c r="J39" s="237"/>
      <c r="K39" s="237"/>
      <c r="L39" s="237"/>
      <c r="M39" s="238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39"/>
      <c r="AG39" s="239"/>
      <c r="AH39" s="240"/>
      <c r="AI39" s="257" t="s">
        <v>614</v>
      </c>
      <c r="AJ39" s="257"/>
      <c r="AK39" s="257"/>
      <c r="AL39" s="257"/>
      <c r="AM39" s="257"/>
      <c r="AN39" s="257"/>
      <c r="AO39" s="257"/>
      <c r="AP39" s="257"/>
      <c r="AQ39" s="257"/>
      <c r="AR39" s="258"/>
      <c r="AX39" s="192"/>
      <c r="AY39" s="192"/>
      <c r="AZ39" s="192"/>
      <c r="BA39" s="192"/>
      <c r="BB39" s="192"/>
      <c r="BC39" s="192"/>
      <c r="BD39" s="196"/>
      <c r="BE39" s="197"/>
      <c r="BF39" s="197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</row>
    <row r="40" spans="2:78" ht="30" customHeight="1" thickBot="1">
      <c r="B40" s="353"/>
      <c r="C40" s="335"/>
      <c r="D40" s="335"/>
      <c r="E40" s="335"/>
      <c r="F40" s="271" t="s">
        <v>40</v>
      </c>
      <c r="G40" s="271"/>
      <c r="H40" s="271"/>
      <c r="I40" s="272" t="s">
        <v>32</v>
      </c>
      <c r="J40" s="272"/>
      <c r="K40" s="272"/>
      <c r="L40" s="272"/>
      <c r="M40" s="282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4"/>
      <c r="AI40" s="259" t="s">
        <v>33</v>
      </c>
      <c r="AJ40" s="259"/>
      <c r="AK40" s="259"/>
      <c r="AL40" s="259"/>
      <c r="AM40" s="259"/>
      <c r="AN40" s="259"/>
      <c r="AO40" s="259"/>
      <c r="AP40" s="259"/>
      <c r="AQ40" s="259"/>
      <c r="AR40" s="260"/>
      <c r="AX40" s="192"/>
      <c r="AY40" s="192"/>
      <c r="AZ40" s="192"/>
      <c r="BA40" s="192"/>
      <c r="BB40" s="192"/>
      <c r="BC40" s="192"/>
      <c r="BD40" s="196"/>
      <c r="BE40" s="199"/>
      <c r="BF40" s="199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</row>
    <row r="41" spans="2:78" s="10" customFormat="1" ht="30" customHeight="1" thickBot="1">
      <c r="B41" s="5"/>
      <c r="C41" s="6"/>
      <c r="D41" s="6"/>
      <c r="E41" s="6"/>
      <c r="F41" s="7"/>
      <c r="G41" s="7"/>
      <c r="H41" s="7"/>
      <c r="I41" s="8"/>
      <c r="J41" s="8"/>
      <c r="K41" s="8"/>
      <c r="L41" s="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9"/>
      <c r="AJ41" s="9"/>
      <c r="AK41" s="9"/>
      <c r="AL41" s="9"/>
      <c r="AM41" s="9"/>
      <c r="AN41" s="9"/>
      <c r="AO41" s="9"/>
      <c r="AP41" s="9"/>
      <c r="AQ41" s="9"/>
      <c r="AR41" s="9"/>
      <c r="AX41" s="196"/>
      <c r="AY41" s="196"/>
      <c r="AZ41" s="196"/>
      <c r="BA41" s="196"/>
      <c r="BB41" s="196"/>
      <c r="BC41" s="196"/>
      <c r="BD41" s="196"/>
      <c r="BE41" s="196"/>
      <c r="BF41" s="196"/>
    </row>
    <row r="42" spans="2:78" ht="30" customHeight="1" thickBot="1">
      <c r="B42" s="357" t="s">
        <v>41</v>
      </c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  <c r="AA42" s="358"/>
      <c r="AB42" s="358"/>
      <c r="AC42" s="358"/>
      <c r="AD42" s="358"/>
      <c r="AE42" s="358"/>
      <c r="AF42" s="358"/>
      <c r="AG42" s="358"/>
      <c r="AH42" s="358"/>
      <c r="AI42" s="358"/>
      <c r="AJ42" s="358"/>
      <c r="AK42" s="358"/>
      <c r="AL42" s="358"/>
      <c r="AM42" s="358"/>
      <c r="AN42" s="358"/>
      <c r="AO42" s="358"/>
      <c r="AP42" s="358"/>
      <c r="AQ42" s="358"/>
      <c r="AR42" s="359"/>
      <c r="AX42" s="192"/>
      <c r="AY42" s="192"/>
      <c r="AZ42" s="192"/>
      <c r="BA42" s="192"/>
      <c r="BB42" s="192"/>
      <c r="BC42" s="192"/>
      <c r="BD42" s="196"/>
      <c r="BE42" s="196"/>
      <c r="BF42" s="196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2:78" ht="30" customHeight="1">
      <c r="B43" s="4" t="s">
        <v>34</v>
      </c>
      <c r="C43" s="360" t="s">
        <v>5</v>
      </c>
      <c r="D43" s="360"/>
      <c r="E43" s="360"/>
      <c r="F43" s="360"/>
      <c r="G43" s="360"/>
      <c r="H43" s="360"/>
      <c r="I43" s="360" t="s">
        <v>6</v>
      </c>
      <c r="J43" s="360"/>
      <c r="K43" s="360"/>
      <c r="L43" s="360"/>
      <c r="M43" s="361" t="s">
        <v>7</v>
      </c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3"/>
      <c r="AI43" s="360" t="s">
        <v>8</v>
      </c>
      <c r="AJ43" s="360"/>
      <c r="AK43" s="360"/>
      <c r="AL43" s="360"/>
      <c r="AM43" s="360"/>
      <c r="AN43" s="360"/>
      <c r="AO43" s="360"/>
      <c r="AP43" s="360"/>
      <c r="AQ43" s="360"/>
      <c r="AR43" s="364"/>
      <c r="AX43" s="192"/>
      <c r="AY43" s="192"/>
      <c r="AZ43" s="192"/>
      <c r="BA43" s="192"/>
      <c r="BB43" s="192"/>
      <c r="BC43" s="192"/>
      <c r="BD43" s="192"/>
      <c r="BE43" s="192"/>
      <c r="BF43" s="192"/>
    </row>
    <row r="44" spans="2:78" ht="30" customHeight="1">
      <c r="B44" s="352">
        <v>1</v>
      </c>
      <c r="C44" s="253" t="s">
        <v>42</v>
      </c>
      <c r="D44" s="334"/>
      <c r="E44" s="334"/>
      <c r="F44" s="236" t="s">
        <v>43</v>
      </c>
      <c r="G44" s="236"/>
      <c r="H44" s="236"/>
      <c r="I44" s="237" t="s">
        <v>623</v>
      </c>
      <c r="J44" s="237"/>
      <c r="K44" s="237"/>
      <c r="L44" s="237"/>
      <c r="M44" s="238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40"/>
      <c r="AI44" s="219"/>
      <c r="AJ44" s="220"/>
      <c r="AK44" s="220"/>
      <c r="AL44" s="220"/>
      <c r="AM44" s="220"/>
      <c r="AN44" s="220"/>
      <c r="AO44" s="220"/>
      <c r="AP44" s="220"/>
      <c r="AQ44" s="220"/>
      <c r="AR44" s="221"/>
      <c r="AX44" s="192"/>
      <c r="AY44" s="192"/>
      <c r="AZ44" s="192"/>
      <c r="BA44" s="192"/>
      <c r="BB44" s="192"/>
      <c r="BC44" s="192"/>
      <c r="BD44" s="192"/>
      <c r="BE44" s="192"/>
      <c r="BF44" s="192"/>
    </row>
    <row r="45" spans="2:78" ht="30" customHeight="1">
      <c r="B45" s="352"/>
      <c r="C45" s="334"/>
      <c r="D45" s="334"/>
      <c r="E45" s="334"/>
      <c r="F45" s="236" t="s">
        <v>15</v>
      </c>
      <c r="G45" s="236"/>
      <c r="H45" s="236"/>
      <c r="I45" s="237" t="s">
        <v>622</v>
      </c>
      <c r="J45" s="237"/>
      <c r="K45" s="237"/>
      <c r="L45" s="237"/>
      <c r="M45" s="238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40"/>
      <c r="AI45" s="222"/>
      <c r="AJ45" s="223"/>
      <c r="AK45" s="223"/>
      <c r="AL45" s="223"/>
      <c r="AM45" s="223"/>
      <c r="AN45" s="223"/>
      <c r="AO45" s="223"/>
      <c r="AP45" s="223"/>
      <c r="AQ45" s="223"/>
      <c r="AR45" s="224"/>
      <c r="AX45" s="192"/>
      <c r="AY45" s="192"/>
      <c r="AZ45" s="192"/>
      <c r="BA45" s="192"/>
      <c r="BB45" s="192"/>
      <c r="BC45" s="192"/>
      <c r="BD45" s="192"/>
      <c r="BE45" s="192"/>
      <c r="BF45" s="192"/>
    </row>
    <row r="46" spans="2:78" ht="30" customHeight="1">
      <c r="B46" s="352">
        <v>2</v>
      </c>
      <c r="C46" s="334" t="s">
        <v>44</v>
      </c>
      <c r="D46" s="334"/>
      <c r="E46" s="334"/>
      <c r="F46" s="236" t="s">
        <v>17</v>
      </c>
      <c r="G46" s="236"/>
      <c r="H46" s="236"/>
      <c r="I46" s="237" t="s">
        <v>612</v>
      </c>
      <c r="J46" s="237"/>
      <c r="K46" s="237"/>
      <c r="L46" s="237"/>
      <c r="M46" s="273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6"/>
      <c r="AX46" s="192"/>
      <c r="AY46" s="192"/>
      <c r="AZ46" s="192"/>
      <c r="BA46" s="192"/>
      <c r="BB46" s="192"/>
      <c r="BC46" s="192"/>
      <c r="BD46" s="192"/>
      <c r="BE46" s="192"/>
      <c r="BF46" s="192"/>
    </row>
    <row r="47" spans="2:78" ht="30" customHeight="1">
      <c r="B47" s="352"/>
      <c r="C47" s="334"/>
      <c r="D47" s="334"/>
      <c r="E47" s="334"/>
      <c r="F47" s="236" t="s">
        <v>43</v>
      </c>
      <c r="G47" s="236"/>
      <c r="H47" s="236"/>
      <c r="I47" s="237" t="s">
        <v>613</v>
      </c>
      <c r="J47" s="237"/>
      <c r="K47" s="237"/>
      <c r="L47" s="237"/>
      <c r="M47" s="238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40"/>
      <c r="AI47" s="257" t="s">
        <v>19</v>
      </c>
      <c r="AJ47" s="257"/>
      <c r="AK47" s="257"/>
      <c r="AL47" s="257"/>
      <c r="AM47" s="257"/>
      <c r="AN47" s="257"/>
      <c r="AO47" s="257"/>
      <c r="AP47" s="257"/>
      <c r="AQ47" s="257"/>
      <c r="AR47" s="258"/>
      <c r="AX47" s="192"/>
      <c r="AY47" s="192"/>
      <c r="AZ47" s="192"/>
      <c r="BA47" s="192"/>
      <c r="BB47" s="192"/>
      <c r="BC47" s="192"/>
      <c r="BD47" s="192"/>
      <c r="BE47" s="192"/>
      <c r="BF47" s="192"/>
    </row>
    <row r="48" spans="2:78" ht="30" customHeight="1">
      <c r="B48" s="352"/>
      <c r="C48" s="334"/>
      <c r="D48" s="334"/>
      <c r="E48" s="334"/>
      <c r="F48" s="236" t="s">
        <v>20</v>
      </c>
      <c r="G48" s="236"/>
      <c r="H48" s="236"/>
      <c r="I48" s="237" t="s">
        <v>606</v>
      </c>
      <c r="J48" s="237"/>
      <c r="K48" s="237"/>
      <c r="L48" s="237"/>
      <c r="M48" s="238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40"/>
      <c r="AI48" s="257" t="s">
        <v>19</v>
      </c>
      <c r="AJ48" s="257"/>
      <c r="AK48" s="257"/>
      <c r="AL48" s="257"/>
      <c r="AM48" s="257"/>
      <c r="AN48" s="257"/>
      <c r="AO48" s="257"/>
      <c r="AP48" s="257"/>
      <c r="AQ48" s="257"/>
      <c r="AR48" s="258"/>
      <c r="AX48" s="192"/>
      <c r="AY48" s="192"/>
      <c r="AZ48" s="192"/>
      <c r="BA48" s="192"/>
      <c r="BB48" s="192"/>
      <c r="BC48" s="192"/>
      <c r="BD48" s="192"/>
      <c r="BE48" s="192"/>
      <c r="BF48" s="192"/>
    </row>
    <row r="49" spans="2:61" ht="30" customHeight="1">
      <c r="B49" s="352">
        <v>3</v>
      </c>
      <c r="C49" s="253" t="s">
        <v>45</v>
      </c>
      <c r="D49" s="334"/>
      <c r="E49" s="334"/>
      <c r="F49" s="236" t="s">
        <v>22</v>
      </c>
      <c r="G49" s="236"/>
      <c r="H49" s="236"/>
      <c r="I49" s="237" t="s">
        <v>809</v>
      </c>
      <c r="J49" s="237"/>
      <c r="K49" s="237"/>
      <c r="L49" s="237"/>
      <c r="M49" s="238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40"/>
      <c r="AI49" s="257" t="s">
        <v>23</v>
      </c>
      <c r="AJ49" s="257"/>
      <c r="AK49" s="257"/>
      <c r="AL49" s="257"/>
      <c r="AM49" s="257"/>
      <c r="AN49" s="257"/>
      <c r="AO49" s="257"/>
      <c r="AP49" s="257"/>
      <c r="AQ49" s="257"/>
      <c r="AR49" s="258"/>
      <c r="AX49" s="192"/>
      <c r="AY49" s="192"/>
      <c r="AZ49" s="192"/>
      <c r="BA49" s="192"/>
      <c r="BB49" s="192"/>
      <c r="BC49" s="192"/>
      <c r="BD49" s="192"/>
      <c r="BE49" s="192"/>
      <c r="BF49" s="192"/>
    </row>
    <row r="50" spans="2:61" ht="30" customHeight="1">
      <c r="B50" s="352"/>
      <c r="C50" s="334"/>
      <c r="D50" s="334"/>
      <c r="E50" s="334"/>
      <c r="F50" s="236" t="s">
        <v>24</v>
      </c>
      <c r="G50" s="236"/>
      <c r="H50" s="236"/>
      <c r="I50" s="237" t="s">
        <v>607</v>
      </c>
      <c r="J50" s="237"/>
      <c r="K50" s="237"/>
      <c r="L50" s="237"/>
      <c r="M50" s="238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40"/>
      <c r="AI50" s="285"/>
      <c r="AJ50" s="285"/>
      <c r="AK50" s="285"/>
      <c r="AL50" s="285"/>
      <c r="AM50" s="285"/>
      <c r="AN50" s="285"/>
      <c r="AO50" s="285"/>
      <c r="AP50" s="285"/>
      <c r="AQ50" s="285"/>
      <c r="AR50" s="286"/>
      <c r="AX50" s="192"/>
      <c r="AY50" s="192"/>
      <c r="AZ50" s="192"/>
      <c r="BA50" s="192"/>
      <c r="BB50" s="192"/>
      <c r="BC50" s="192"/>
      <c r="BD50" s="192"/>
      <c r="BE50" s="192"/>
      <c r="BF50" s="192"/>
    </row>
    <row r="51" spans="2:61" ht="30" customHeight="1">
      <c r="B51" s="352"/>
      <c r="C51" s="334"/>
      <c r="D51" s="334"/>
      <c r="E51" s="334"/>
      <c r="F51" s="236" t="s">
        <v>25</v>
      </c>
      <c r="G51" s="236"/>
      <c r="H51" s="236"/>
      <c r="I51" s="237" t="s">
        <v>615</v>
      </c>
      <c r="J51" s="237"/>
      <c r="K51" s="237"/>
      <c r="L51" s="237"/>
      <c r="M51" s="273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6"/>
      <c r="AX51" s="146" t="str">
        <f>SUBSTITUTE(M51,"ｰ","-")</f>
        <v/>
      </c>
      <c r="AY51" s="192"/>
      <c r="AZ51" s="192"/>
      <c r="BA51" s="192"/>
      <c r="BB51" s="192"/>
      <c r="BC51" s="192"/>
      <c r="BD51" s="192"/>
      <c r="BE51" s="192"/>
      <c r="BF51" s="192"/>
    </row>
    <row r="52" spans="2:61" ht="30" customHeight="1">
      <c r="B52" s="352"/>
      <c r="C52" s="334"/>
      <c r="D52" s="334"/>
      <c r="E52" s="334"/>
      <c r="F52" s="236" t="s">
        <v>26</v>
      </c>
      <c r="G52" s="236"/>
      <c r="H52" s="236"/>
      <c r="I52" s="237" t="s">
        <v>607</v>
      </c>
      <c r="J52" s="237"/>
      <c r="K52" s="237"/>
      <c r="L52" s="237"/>
      <c r="M52" s="273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5"/>
      <c r="AI52" s="354" t="s">
        <v>700</v>
      </c>
      <c r="AJ52" s="354"/>
      <c r="AK52" s="354"/>
      <c r="AL52" s="354"/>
      <c r="AM52" s="354"/>
      <c r="AN52" s="354"/>
      <c r="AO52" s="354"/>
      <c r="AP52" s="354"/>
      <c r="AQ52" s="354"/>
      <c r="AR52" s="355"/>
      <c r="AX52" s="146" t="str">
        <f>SUBSTITUTE(M52,"ｰ","-")</f>
        <v/>
      </c>
      <c r="AY52" s="192"/>
      <c r="AZ52" s="192"/>
      <c r="BA52" s="192"/>
      <c r="BB52" s="192"/>
      <c r="BC52" s="192"/>
      <c r="BD52" s="192"/>
      <c r="BE52" s="192"/>
      <c r="BF52" s="192"/>
    </row>
    <row r="53" spans="2:61" ht="30" customHeight="1">
      <c r="B53" s="352"/>
      <c r="C53" s="334"/>
      <c r="D53" s="334"/>
      <c r="E53" s="334"/>
      <c r="F53" s="236" t="s">
        <v>27</v>
      </c>
      <c r="G53" s="236"/>
      <c r="H53" s="236"/>
      <c r="I53" s="237" t="s">
        <v>621</v>
      </c>
      <c r="J53" s="237"/>
      <c r="K53" s="237"/>
      <c r="L53" s="237"/>
      <c r="M53" s="273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5"/>
      <c r="AI53" s="287" t="s">
        <v>964</v>
      </c>
      <c r="AJ53" s="287"/>
      <c r="AK53" s="287"/>
      <c r="AL53" s="287"/>
      <c r="AM53" s="287"/>
      <c r="AN53" s="287"/>
      <c r="AO53" s="287"/>
      <c r="AP53" s="287"/>
      <c r="AQ53" s="287"/>
      <c r="AR53" s="288"/>
      <c r="AX53" s="146" t="str">
        <f>SUBSTITUTE(M53,"ｰ","-")</f>
        <v/>
      </c>
      <c r="AY53" s="192"/>
      <c r="AZ53" s="192"/>
      <c r="BA53" s="192"/>
      <c r="BB53" s="192"/>
      <c r="BC53" s="192"/>
      <c r="BD53" s="192"/>
      <c r="BE53" s="192"/>
      <c r="BF53" s="192"/>
    </row>
    <row r="54" spans="2:61" ht="30" customHeight="1">
      <c r="B54" s="352">
        <v>4</v>
      </c>
      <c r="C54" s="253" t="s">
        <v>46</v>
      </c>
      <c r="D54" s="334"/>
      <c r="E54" s="334"/>
      <c r="F54" s="236" t="s">
        <v>29</v>
      </c>
      <c r="G54" s="236"/>
      <c r="H54" s="236"/>
      <c r="I54" s="237" t="s">
        <v>633</v>
      </c>
      <c r="J54" s="237"/>
      <c r="K54" s="237"/>
      <c r="L54" s="237"/>
      <c r="M54" s="238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40"/>
      <c r="AI54" s="257" t="s">
        <v>614</v>
      </c>
      <c r="AJ54" s="257"/>
      <c r="AK54" s="257"/>
      <c r="AL54" s="257"/>
      <c r="AM54" s="257"/>
      <c r="AN54" s="257"/>
      <c r="AO54" s="257"/>
      <c r="AP54" s="257"/>
      <c r="AQ54" s="257"/>
      <c r="AR54" s="258"/>
      <c r="AX54" s="192"/>
      <c r="AY54" s="192"/>
      <c r="AZ54" s="192"/>
      <c r="BA54" s="192"/>
      <c r="BB54" s="192"/>
      <c r="BC54" s="192"/>
      <c r="BD54" s="192"/>
      <c r="BE54" s="192"/>
      <c r="BF54" s="192"/>
    </row>
    <row r="55" spans="2:61" ht="30" customHeight="1">
      <c r="B55" s="352"/>
      <c r="C55" s="334"/>
      <c r="D55" s="334"/>
      <c r="E55" s="334"/>
      <c r="F55" s="236" t="s">
        <v>30</v>
      </c>
      <c r="G55" s="236"/>
      <c r="H55" s="236"/>
      <c r="I55" s="237" t="s">
        <v>633</v>
      </c>
      <c r="J55" s="237"/>
      <c r="K55" s="237"/>
      <c r="L55" s="237"/>
      <c r="M55" s="238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40"/>
      <c r="AI55" s="257" t="s">
        <v>614</v>
      </c>
      <c r="AJ55" s="257"/>
      <c r="AK55" s="257"/>
      <c r="AL55" s="257"/>
      <c r="AM55" s="257"/>
      <c r="AN55" s="257"/>
      <c r="AO55" s="257"/>
      <c r="AP55" s="257"/>
      <c r="AQ55" s="257"/>
      <c r="AR55" s="258"/>
      <c r="AX55" s="192"/>
      <c r="AY55" s="192"/>
      <c r="AZ55" s="192"/>
      <c r="BA55" s="192"/>
      <c r="BB55" s="192"/>
      <c r="BC55" s="192"/>
      <c r="BD55" s="192"/>
      <c r="BE55" s="192"/>
      <c r="BF55" s="192"/>
    </row>
    <row r="56" spans="2:61" ht="30" customHeight="1" thickBot="1">
      <c r="B56" s="353"/>
      <c r="C56" s="335"/>
      <c r="D56" s="335"/>
      <c r="E56" s="335"/>
      <c r="F56" s="271" t="s">
        <v>47</v>
      </c>
      <c r="G56" s="271"/>
      <c r="H56" s="271"/>
      <c r="I56" s="272" t="s">
        <v>32</v>
      </c>
      <c r="J56" s="272"/>
      <c r="K56" s="272"/>
      <c r="L56" s="272"/>
      <c r="M56" s="282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84"/>
      <c r="AI56" s="259" t="s">
        <v>33</v>
      </c>
      <c r="AJ56" s="259"/>
      <c r="AK56" s="259"/>
      <c r="AL56" s="259"/>
      <c r="AM56" s="259"/>
      <c r="AN56" s="259"/>
      <c r="AO56" s="259"/>
      <c r="AP56" s="259"/>
      <c r="AQ56" s="259"/>
      <c r="AR56" s="260"/>
      <c r="AX56" s="192"/>
      <c r="AY56" s="192"/>
      <c r="AZ56" s="192"/>
      <c r="BA56" s="192"/>
      <c r="BB56" s="192"/>
      <c r="BC56" s="192"/>
      <c r="BD56" s="192"/>
      <c r="BE56" s="192"/>
      <c r="BF56" s="192"/>
    </row>
    <row r="57" spans="2:61" s="10" customFormat="1" ht="30" customHeight="1" thickBot="1">
      <c r="B57" s="5"/>
      <c r="C57" s="6"/>
      <c r="D57" s="6"/>
      <c r="E57" s="6"/>
      <c r="F57" s="7"/>
      <c r="G57" s="7"/>
      <c r="H57" s="7"/>
      <c r="I57" s="8"/>
      <c r="J57" s="8"/>
      <c r="K57" s="8"/>
      <c r="L57" s="8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9"/>
      <c r="AJ57" s="9"/>
      <c r="AK57" s="9"/>
      <c r="AL57" s="9"/>
      <c r="AM57" s="9"/>
      <c r="AN57" s="9"/>
      <c r="AO57" s="9"/>
      <c r="AP57" s="9"/>
      <c r="AQ57" s="9"/>
      <c r="AR57" s="9"/>
      <c r="AX57" s="196"/>
      <c r="AY57" s="196"/>
      <c r="AZ57" s="196"/>
      <c r="BA57" s="196"/>
      <c r="BB57" s="196"/>
      <c r="BC57" s="196"/>
      <c r="BD57" s="196"/>
      <c r="BE57" s="196"/>
      <c r="BF57" s="196"/>
    </row>
    <row r="58" spans="2:61" ht="30" customHeight="1" thickBot="1">
      <c r="B58" s="291" t="s">
        <v>48</v>
      </c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3"/>
      <c r="AX58" s="192"/>
      <c r="AY58" s="192"/>
      <c r="AZ58" s="192"/>
      <c r="BA58" s="192"/>
      <c r="BB58" s="192"/>
      <c r="BC58" s="192"/>
      <c r="BD58" s="192"/>
      <c r="BE58" s="192"/>
      <c r="BF58" s="192"/>
    </row>
    <row r="59" spans="2:61" ht="30" customHeight="1">
      <c r="B59" s="4" t="s">
        <v>4</v>
      </c>
      <c r="C59" s="360" t="s">
        <v>5</v>
      </c>
      <c r="D59" s="360"/>
      <c r="E59" s="360"/>
      <c r="F59" s="360"/>
      <c r="G59" s="360"/>
      <c r="H59" s="360"/>
      <c r="I59" s="360" t="s">
        <v>6</v>
      </c>
      <c r="J59" s="360"/>
      <c r="K59" s="360"/>
      <c r="L59" s="360"/>
      <c r="M59" s="430" t="s">
        <v>7</v>
      </c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175"/>
      <c r="AH59" s="175"/>
      <c r="AI59" s="175"/>
      <c r="AJ59" s="175"/>
      <c r="AK59" s="175"/>
      <c r="AL59" s="175"/>
      <c r="AM59" s="232"/>
      <c r="AN59" s="232"/>
      <c r="AO59" s="232"/>
      <c r="AP59" s="232"/>
      <c r="AQ59" s="232"/>
      <c r="AR59" s="233"/>
      <c r="AX59" s="192"/>
      <c r="AY59" s="192"/>
      <c r="AZ59" s="192"/>
      <c r="BA59" s="192"/>
      <c r="BB59" s="192"/>
      <c r="BC59" s="192"/>
      <c r="BD59" s="192"/>
      <c r="BE59" s="192"/>
      <c r="BF59" s="192"/>
    </row>
    <row r="60" spans="2:61" ht="30" customHeight="1">
      <c r="B60" s="107">
        <v>1</v>
      </c>
      <c r="C60" s="307" t="s">
        <v>0</v>
      </c>
      <c r="D60" s="307"/>
      <c r="E60" s="307"/>
      <c r="F60" s="307"/>
      <c r="G60" s="307"/>
      <c r="H60" s="307"/>
      <c r="I60" s="308" t="s">
        <v>49</v>
      </c>
      <c r="J60" s="308"/>
      <c r="K60" s="308"/>
      <c r="L60" s="308"/>
      <c r="M60" s="143"/>
      <c r="N60" s="309" t="s">
        <v>50</v>
      </c>
      <c r="O60" s="309"/>
      <c r="P60" s="309"/>
      <c r="Q60" s="143"/>
      <c r="R60" s="310" t="s">
        <v>51</v>
      </c>
      <c r="S60" s="310"/>
      <c r="T60" s="310"/>
      <c r="U60" s="143"/>
      <c r="V60" s="311" t="s">
        <v>955</v>
      </c>
      <c r="W60" s="311"/>
      <c r="X60" s="311"/>
      <c r="Y60" s="311"/>
      <c r="Z60" s="311"/>
      <c r="AA60" s="143"/>
      <c r="AB60" s="311" t="s">
        <v>952</v>
      </c>
      <c r="AC60" s="311"/>
      <c r="AD60" s="311"/>
      <c r="AE60" s="311"/>
      <c r="AF60" s="311"/>
      <c r="AG60" s="419"/>
      <c r="AH60" s="420"/>
      <c r="AI60" s="420"/>
      <c r="AJ60" s="420"/>
      <c r="AK60" s="420"/>
      <c r="AL60" s="420"/>
      <c r="AM60" s="420"/>
      <c r="AN60" s="420"/>
      <c r="AO60" s="420"/>
      <c r="AP60" s="420"/>
      <c r="AQ60" s="420"/>
      <c r="AR60" s="421"/>
      <c r="AX60" s="146" t="b">
        <v>0</v>
      </c>
      <c r="AY60" s="146" t="b">
        <v>0</v>
      </c>
      <c r="AZ60" s="146" t="b">
        <v>0</v>
      </c>
      <c r="BA60" s="146" t="b">
        <v>0</v>
      </c>
      <c r="BB60" s="206"/>
      <c r="BC60" s="192"/>
      <c r="BD60" s="192"/>
      <c r="BE60" s="192"/>
      <c r="BF60" s="192"/>
    </row>
    <row r="61" spans="2:61" ht="30" customHeight="1">
      <c r="B61" s="356">
        <v>2</v>
      </c>
      <c r="C61" s="234" t="s">
        <v>698</v>
      </c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5"/>
      <c r="AS61" s="178"/>
      <c r="AX61" s="192"/>
      <c r="AY61" s="192"/>
      <c r="AZ61" s="192"/>
      <c r="BA61" s="192"/>
      <c r="BB61" s="192"/>
      <c r="BC61" s="192"/>
      <c r="BD61" s="192"/>
      <c r="BE61" s="192"/>
      <c r="BF61" s="192"/>
    </row>
    <row r="62" spans="2:61" ht="30" customHeight="1">
      <c r="B62" s="352"/>
      <c r="C62" s="241" t="s">
        <v>52</v>
      </c>
      <c r="D62" s="242"/>
      <c r="E62" s="243"/>
      <c r="F62" s="244" t="s">
        <v>692</v>
      </c>
      <c r="G62" s="245"/>
      <c r="H62" s="245"/>
      <c r="I62" s="245"/>
      <c r="J62" s="246"/>
      <c r="K62" s="261" t="s">
        <v>694</v>
      </c>
      <c r="L62" s="261"/>
      <c r="M62" s="261"/>
      <c r="N62" s="261"/>
      <c r="O62" s="261"/>
      <c r="P62" s="261"/>
      <c r="Q62" s="261"/>
      <c r="R62" s="261"/>
      <c r="S62" s="261"/>
      <c r="T62" s="261"/>
      <c r="U62" s="262"/>
      <c r="V62" s="263"/>
      <c r="W62" s="263"/>
      <c r="X62" s="263"/>
      <c r="Y62" s="263"/>
      <c r="Z62" s="264"/>
      <c r="AA62" s="234" t="s">
        <v>52</v>
      </c>
      <c r="AB62" s="234"/>
      <c r="AC62" s="234"/>
      <c r="AD62" s="294" t="s">
        <v>693</v>
      </c>
      <c r="AE62" s="294"/>
      <c r="AF62" s="294"/>
      <c r="AG62" s="294"/>
      <c r="AH62" s="294"/>
      <c r="AI62" s="234" t="s">
        <v>900</v>
      </c>
      <c r="AJ62" s="234"/>
      <c r="AK62" s="234"/>
      <c r="AL62" s="234"/>
      <c r="AM62" s="234"/>
      <c r="AN62" s="234"/>
      <c r="AO62" s="234"/>
      <c r="AP62" s="234"/>
      <c r="AQ62" s="234"/>
      <c r="AR62" s="235"/>
      <c r="AS62" s="178"/>
      <c r="AX62" s="192"/>
      <c r="AY62" s="192"/>
      <c r="AZ62" s="192"/>
      <c r="BA62" s="192"/>
      <c r="BB62" s="192"/>
      <c r="BC62" s="192"/>
      <c r="BD62" s="192"/>
      <c r="BE62" s="192"/>
      <c r="BF62" s="192"/>
    </row>
    <row r="63" spans="2:61" ht="65.25" customHeight="1">
      <c r="B63" s="352"/>
      <c r="C63" s="97" t="s">
        <v>53</v>
      </c>
      <c r="D63" s="97" t="s">
        <v>54</v>
      </c>
      <c r="E63" s="97" t="s">
        <v>55</v>
      </c>
      <c r="F63" s="241"/>
      <c r="G63" s="242"/>
      <c r="H63" s="242"/>
      <c r="I63" s="242"/>
      <c r="J63" s="243"/>
      <c r="K63" s="312" t="s">
        <v>52</v>
      </c>
      <c r="L63" s="313"/>
      <c r="M63" s="249" t="s">
        <v>642</v>
      </c>
      <c r="N63" s="249"/>
      <c r="O63" s="249"/>
      <c r="P63" s="249"/>
      <c r="Q63" s="295" t="s">
        <v>689</v>
      </c>
      <c r="R63" s="296"/>
      <c r="S63" s="296"/>
      <c r="T63" s="297"/>
      <c r="U63" s="265"/>
      <c r="V63" s="266"/>
      <c r="W63" s="266"/>
      <c r="X63" s="266"/>
      <c r="Y63" s="266"/>
      <c r="Z63" s="267"/>
      <c r="AA63" s="97" t="s">
        <v>53</v>
      </c>
      <c r="AB63" s="97" t="s">
        <v>54</v>
      </c>
      <c r="AC63" s="97" t="s">
        <v>55</v>
      </c>
      <c r="AD63" s="294"/>
      <c r="AE63" s="294"/>
      <c r="AF63" s="294"/>
      <c r="AG63" s="294"/>
      <c r="AH63" s="294"/>
      <c r="AI63" s="312" t="s">
        <v>52</v>
      </c>
      <c r="AJ63" s="313"/>
      <c r="AK63" s="424" t="s">
        <v>642</v>
      </c>
      <c r="AL63" s="425"/>
      <c r="AM63" s="425"/>
      <c r="AN63" s="426"/>
      <c r="AO63" s="295" t="s">
        <v>689</v>
      </c>
      <c r="AP63" s="296"/>
      <c r="AQ63" s="296"/>
      <c r="AR63" s="446"/>
      <c r="AX63" s="192"/>
      <c r="AY63" s="192"/>
      <c r="AZ63" s="192"/>
      <c r="BA63" s="192"/>
      <c r="BB63" s="192"/>
      <c r="BC63" s="192"/>
      <c r="BD63" s="192"/>
      <c r="BE63" s="192"/>
      <c r="BF63" s="192"/>
    </row>
    <row r="64" spans="2:61" ht="28.5" customHeight="1">
      <c r="B64" s="352"/>
      <c r="C64" s="144"/>
      <c r="D64" s="144"/>
      <c r="E64" s="144"/>
      <c r="F64" s="129">
        <v>10</v>
      </c>
      <c r="G64" s="231" t="s">
        <v>643</v>
      </c>
      <c r="H64" s="231"/>
      <c r="I64" s="231"/>
      <c r="J64" s="231"/>
      <c r="K64" s="405" t="s">
        <v>687</v>
      </c>
      <c r="L64" s="110"/>
      <c r="M64" s="250" t="s">
        <v>678</v>
      </c>
      <c r="N64" s="251"/>
      <c r="O64" s="251"/>
      <c r="P64" s="252"/>
      <c r="Q64" s="298" t="s">
        <v>990</v>
      </c>
      <c r="R64" s="299"/>
      <c r="S64" s="299"/>
      <c r="T64" s="300"/>
      <c r="U64" s="265"/>
      <c r="V64" s="266"/>
      <c r="W64" s="266"/>
      <c r="X64" s="266"/>
      <c r="Y64" s="266"/>
      <c r="Z64" s="267"/>
      <c r="AA64" s="144"/>
      <c r="AB64" s="144"/>
      <c r="AC64" s="144"/>
      <c r="AD64" s="129">
        <v>140</v>
      </c>
      <c r="AE64" s="231" t="s">
        <v>659</v>
      </c>
      <c r="AF64" s="231"/>
      <c r="AG64" s="231"/>
      <c r="AH64" s="231"/>
      <c r="AI64" s="443" t="s">
        <v>696</v>
      </c>
      <c r="AJ64" s="121" t="s">
        <v>620</v>
      </c>
      <c r="AK64" s="230" t="s">
        <v>620</v>
      </c>
      <c r="AL64" s="230"/>
      <c r="AM64" s="230"/>
      <c r="AN64" s="230"/>
      <c r="AO64" s="301" t="s">
        <v>990</v>
      </c>
      <c r="AP64" s="302"/>
      <c r="AQ64" s="302"/>
      <c r="AR64" s="422"/>
      <c r="AX64" s="146">
        <v>1</v>
      </c>
      <c r="AY64" s="192"/>
      <c r="AZ64" s="146" t="b">
        <v>0</v>
      </c>
      <c r="BA64" s="192"/>
      <c r="BB64" s="146">
        <v>1</v>
      </c>
      <c r="BC64" s="192"/>
      <c r="BD64" s="192"/>
      <c r="BE64" s="192"/>
      <c r="BF64" s="192"/>
      <c r="BI64" s="76"/>
    </row>
    <row r="65" spans="2:58" ht="30" customHeight="1">
      <c r="B65" s="352"/>
      <c r="C65" s="144"/>
      <c r="D65" s="144"/>
      <c r="E65" s="144"/>
      <c r="F65" s="129">
        <v>20</v>
      </c>
      <c r="G65" s="231" t="s">
        <v>645</v>
      </c>
      <c r="H65" s="231"/>
      <c r="I65" s="231"/>
      <c r="J65" s="231"/>
      <c r="K65" s="406"/>
      <c r="L65" s="111"/>
      <c r="M65" s="250" t="s">
        <v>679</v>
      </c>
      <c r="N65" s="251"/>
      <c r="O65" s="251"/>
      <c r="P65" s="252"/>
      <c r="Q65" s="301"/>
      <c r="R65" s="302"/>
      <c r="S65" s="302"/>
      <c r="T65" s="303"/>
      <c r="U65" s="265"/>
      <c r="V65" s="266"/>
      <c r="W65" s="266"/>
      <c r="X65" s="266"/>
      <c r="Y65" s="266"/>
      <c r="Z65" s="267"/>
      <c r="AA65" s="144"/>
      <c r="AB65" s="144"/>
      <c r="AC65" s="144"/>
      <c r="AD65" s="129">
        <v>150</v>
      </c>
      <c r="AE65" s="231" t="s">
        <v>660</v>
      </c>
      <c r="AF65" s="231" t="s">
        <v>660</v>
      </c>
      <c r="AG65" s="231"/>
      <c r="AH65" s="231"/>
      <c r="AI65" s="444"/>
      <c r="AJ65" s="121" t="s">
        <v>620</v>
      </c>
      <c r="AK65" s="230" t="s">
        <v>620</v>
      </c>
      <c r="AL65" s="230"/>
      <c r="AM65" s="230"/>
      <c r="AN65" s="230"/>
      <c r="AO65" s="301"/>
      <c r="AP65" s="302"/>
      <c r="AQ65" s="302"/>
      <c r="AR65" s="422"/>
      <c r="AX65" s="146">
        <v>1</v>
      </c>
      <c r="AY65" s="192"/>
      <c r="AZ65" s="146" t="b">
        <v>0</v>
      </c>
      <c r="BA65" s="192"/>
      <c r="BB65" s="146">
        <v>1</v>
      </c>
      <c r="BC65" s="192"/>
      <c r="BD65" s="192"/>
      <c r="BE65" s="192"/>
      <c r="BF65" s="192"/>
    </row>
    <row r="66" spans="2:58" ht="30" customHeight="1">
      <c r="B66" s="352"/>
      <c r="C66" s="144"/>
      <c r="D66" s="144"/>
      <c r="E66" s="144"/>
      <c r="F66" s="129">
        <v>130</v>
      </c>
      <c r="G66" s="231" t="s">
        <v>658</v>
      </c>
      <c r="H66" s="231"/>
      <c r="I66" s="231"/>
      <c r="J66" s="231"/>
      <c r="K66" s="407"/>
      <c r="L66" s="111"/>
      <c r="M66" s="250" t="s">
        <v>683</v>
      </c>
      <c r="N66" s="251"/>
      <c r="O66" s="251"/>
      <c r="P66" s="252"/>
      <c r="Q66" s="301"/>
      <c r="R66" s="302"/>
      <c r="S66" s="302"/>
      <c r="T66" s="303"/>
      <c r="U66" s="265"/>
      <c r="V66" s="266"/>
      <c r="W66" s="266"/>
      <c r="X66" s="266"/>
      <c r="Y66" s="266"/>
      <c r="Z66" s="267"/>
      <c r="AA66" s="144"/>
      <c r="AB66" s="144"/>
      <c r="AC66" s="144"/>
      <c r="AD66" s="129">
        <v>160</v>
      </c>
      <c r="AE66" s="231" t="s">
        <v>661</v>
      </c>
      <c r="AF66" s="231" t="s">
        <v>661</v>
      </c>
      <c r="AG66" s="231"/>
      <c r="AH66" s="231"/>
      <c r="AI66" s="444"/>
      <c r="AJ66" s="121" t="s">
        <v>620</v>
      </c>
      <c r="AK66" s="230" t="s">
        <v>620</v>
      </c>
      <c r="AL66" s="230"/>
      <c r="AM66" s="230"/>
      <c r="AN66" s="230"/>
      <c r="AO66" s="301"/>
      <c r="AP66" s="302"/>
      <c r="AQ66" s="302"/>
      <c r="AR66" s="422"/>
      <c r="AX66" s="146">
        <v>1</v>
      </c>
      <c r="AY66" s="192"/>
      <c r="AZ66" s="146" t="b">
        <v>0</v>
      </c>
      <c r="BA66" s="192"/>
      <c r="BB66" s="146">
        <v>1</v>
      </c>
      <c r="BC66" s="192"/>
      <c r="BD66" s="192"/>
      <c r="BE66" s="192"/>
      <c r="BF66" s="192"/>
    </row>
    <row r="67" spans="2:58" ht="30" customHeight="1">
      <c r="B67" s="352"/>
      <c r="C67" s="144"/>
      <c r="D67" s="144"/>
      <c r="E67" s="144"/>
      <c r="F67" s="129">
        <v>11</v>
      </c>
      <c r="G67" s="408" t="s">
        <v>644</v>
      </c>
      <c r="H67" s="409"/>
      <c r="I67" s="409"/>
      <c r="J67" s="410"/>
      <c r="K67" s="405" t="s">
        <v>688</v>
      </c>
      <c r="L67" s="121" t="s">
        <v>695</v>
      </c>
      <c r="M67" s="250" t="s">
        <v>902</v>
      </c>
      <c r="N67" s="251"/>
      <c r="O67" s="251"/>
      <c r="P67" s="252"/>
      <c r="Q67" s="301"/>
      <c r="R67" s="302"/>
      <c r="S67" s="302"/>
      <c r="T67" s="303"/>
      <c r="U67" s="265"/>
      <c r="V67" s="266"/>
      <c r="W67" s="266"/>
      <c r="X67" s="266"/>
      <c r="Y67" s="266"/>
      <c r="Z67" s="267"/>
      <c r="AA67" s="144"/>
      <c r="AB67" s="144"/>
      <c r="AC67" s="144"/>
      <c r="AD67" s="129">
        <v>170</v>
      </c>
      <c r="AE67" s="231" t="s">
        <v>662</v>
      </c>
      <c r="AF67" s="231" t="s">
        <v>662</v>
      </c>
      <c r="AG67" s="231"/>
      <c r="AH67" s="231"/>
      <c r="AI67" s="444"/>
      <c r="AJ67" s="110"/>
      <c r="AK67" s="237" t="s">
        <v>684</v>
      </c>
      <c r="AL67" s="237"/>
      <c r="AM67" s="237"/>
      <c r="AN67" s="237"/>
      <c r="AO67" s="301"/>
      <c r="AP67" s="302"/>
      <c r="AQ67" s="302"/>
      <c r="AR67" s="422"/>
      <c r="AX67" s="146">
        <v>1</v>
      </c>
      <c r="AY67" s="192"/>
      <c r="AZ67" s="192"/>
      <c r="BA67" s="192"/>
      <c r="BB67" s="146">
        <v>1</v>
      </c>
      <c r="BC67" s="192"/>
      <c r="BD67" s="146" t="b">
        <v>0</v>
      </c>
      <c r="BE67" s="192"/>
      <c r="BF67" s="192"/>
    </row>
    <row r="68" spans="2:58" ht="30" customHeight="1">
      <c r="B68" s="352"/>
      <c r="C68" s="144"/>
      <c r="D68" s="144"/>
      <c r="E68" s="144"/>
      <c r="F68" s="129">
        <v>30</v>
      </c>
      <c r="G68" s="231" t="s">
        <v>646</v>
      </c>
      <c r="H68" s="231"/>
      <c r="I68" s="231"/>
      <c r="J68" s="231"/>
      <c r="K68" s="406"/>
      <c r="L68" s="121" t="s">
        <v>695</v>
      </c>
      <c r="M68" s="250" t="s">
        <v>902</v>
      </c>
      <c r="N68" s="251"/>
      <c r="O68" s="251"/>
      <c r="P68" s="252"/>
      <c r="Q68" s="301"/>
      <c r="R68" s="302"/>
      <c r="S68" s="302"/>
      <c r="T68" s="303"/>
      <c r="U68" s="265"/>
      <c r="V68" s="266"/>
      <c r="W68" s="266"/>
      <c r="X68" s="266"/>
      <c r="Y68" s="266"/>
      <c r="Z68" s="267"/>
      <c r="AA68" s="144"/>
      <c r="AB68" s="144"/>
      <c r="AC68" s="144"/>
      <c r="AD68" s="129">
        <v>180</v>
      </c>
      <c r="AE68" s="231" t="s">
        <v>663</v>
      </c>
      <c r="AF68" s="231" t="s">
        <v>663</v>
      </c>
      <c r="AG68" s="231"/>
      <c r="AH68" s="231"/>
      <c r="AI68" s="444"/>
      <c r="AJ68" s="110"/>
      <c r="AK68" s="237" t="s">
        <v>685</v>
      </c>
      <c r="AL68" s="237"/>
      <c r="AM68" s="237"/>
      <c r="AN68" s="237"/>
      <c r="AO68" s="301"/>
      <c r="AP68" s="302"/>
      <c r="AQ68" s="302"/>
      <c r="AR68" s="422"/>
      <c r="AX68" s="146">
        <v>1</v>
      </c>
      <c r="AY68" s="192"/>
      <c r="AZ68" s="192"/>
      <c r="BA68" s="192"/>
      <c r="BB68" s="146">
        <v>1</v>
      </c>
      <c r="BC68" s="192"/>
      <c r="BD68" s="146" t="b">
        <v>0</v>
      </c>
      <c r="BE68" s="192"/>
      <c r="BF68" s="192"/>
    </row>
    <row r="69" spans="2:58" ht="30" customHeight="1">
      <c r="B69" s="352"/>
      <c r="C69" s="144"/>
      <c r="D69" s="144"/>
      <c r="E69" s="144"/>
      <c r="F69" s="129">
        <v>40</v>
      </c>
      <c r="G69" s="231" t="s">
        <v>647</v>
      </c>
      <c r="H69" s="231"/>
      <c r="I69" s="231"/>
      <c r="J69" s="231"/>
      <c r="K69" s="406"/>
      <c r="L69" s="121" t="s">
        <v>695</v>
      </c>
      <c r="M69" s="250" t="s">
        <v>902</v>
      </c>
      <c r="N69" s="251"/>
      <c r="O69" s="251"/>
      <c r="P69" s="252"/>
      <c r="Q69" s="301"/>
      <c r="R69" s="302"/>
      <c r="S69" s="302"/>
      <c r="T69" s="303"/>
      <c r="U69" s="265"/>
      <c r="V69" s="266"/>
      <c r="W69" s="266"/>
      <c r="X69" s="266"/>
      <c r="Y69" s="266"/>
      <c r="Z69" s="267"/>
      <c r="AA69" s="144"/>
      <c r="AB69" s="144"/>
      <c r="AC69" s="144"/>
      <c r="AD69" s="129">
        <v>190</v>
      </c>
      <c r="AE69" s="231" t="s">
        <v>664</v>
      </c>
      <c r="AF69" s="231" t="s">
        <v>664</v>
      </c>
      <c r="AG69" s="231"/>
      <c r="AH69" s="231"/>
      <c r="AI69" s="444"/>
      <c r="AJ69" s="121" t="s">
        <v>620</v>
      </c>
      <c r="AK69" s="230" t="s">
        <v>620</v>
      </c>
      <c r="AL69" s="230"/>
      <c r="AM69" s="230"/>
      <c r="AN69" s="230"/>
      <c r="AO69" s="301"/>
      <c r="AP69" s="302"/>
      <c r="AQ69" s="302"/>
      <c r="AR69" s="422"/>
      <c r="AX69" s="146">
        <v>1</v>
      </c>
      <c r="AY69" s="192"/>
      <c r="AZ69" s="192"/>
      <c r="BA69" s="192"/>
      <c r="BB69" s="146">
        <v>1</v>
      </c>
      <c r="BC69" s="192"/>
      <c r="BD69" s="192"/>
      <c r="BE69" s="192"/>
      <c r="BF69" s="192"/>
    </row>
    <row r="70" spans="2:58" ht="30" customHeight="1">
      <c r="B70" s="352"/>
      <c r="C70" s="247"/>
      <c r="D70" s="247"/>
      <c r="E70" s="247"/>
      <c r="F70" s="411">
        <v>50</v>
      </c>
      <c r="G70" s="413" t="s">
        <v>648</v>
      </c>
      <c r="H70" s="414"/>
      <c r="I70" s="414"/>
      <c r="J70" s="415"/>
      <c r="K70" s="406"/>
      <c r="L70" s="111"/>
      <c r="M70" s="250" t="s">
        <v>674</v>
      </c>
      <c r="N70" s="251"/>
      <c r="O70" s="251"/>
      <c r="P70" s="252"/>
      <c r="Q70" s="301"/>
      <c r="R70" s="302"/>
      <c r="S70" s="302"/>
      <c r="T70" s="303"/>
      <c r="U70" s="265"/>
      <c r="V70" s="266"/>
      <c r="W70" s="266"/>
      <c r="X70" s="266"/>
      <c r="Y70" s="266"/>
      <c r="Z70" s="267"/>
      <c r="AA70" s="144"/>
      <c r="AB70" s="144"/>
      <c r="AC70" s="144"/>
      <c r="AD70" s="129">
        <v>200</v>
      </c>
      <c r="AE70" s="231" t="s">
        <v>665</v>
      </c>
      <c r="AF70" s="231" t="s">
        <v>665</v>
      </c>
      <c r="AG70" s="231"/>
      <c r="AH70" s="231"/>
      <c r="AI70" s="444"/>
      <c r="AJ70" s="121" t="s">
        <v>620</v>
      </c>
      <c r="AK70" s="230" t="s">
        <v>620</v>
      </c>
      <c r="AL70" s="230"/>
      <c r="AM70" s="230"/>
      <c r="AN70" s="230"/>
      <c r="AO70" s="301"/>
      <c r="AP70" s="302"/>
      <c r="AQ70" s="302"/>
      <c r="AR70" s="422"/>
      <c r="AX70" s="146">
        <v>1</v>
      </c>
      <c r="AY70" s="192"/>
      <c r="AZ70" s="146" t="b">
        <v>0</v>
      </c>
      <c r="BA70" s="192"/>
      <c r="BB70" s="146">
        <v>1</v>
      </c>
      <c r="BC70" s="192"/>
      <c r="BD70" s="192"/>
      <c r="BE70" s="192"/>
      <c r="BF70" s="200"/>
    </row>
    <row r="71" spans="2:58" ht="30" customHeight="1">
      <c r="B71" s="352"/>
      <c r="C71" s="248"/>
      <c r="D71" s="248"/>
      <c r="E71" s="248"/>
      <c r="F71" s="412"/>
      <c r="G71" s="416"/>
      <c r="H71" s="417"/>
      <c r="I71" s="417"/>
      <c r="J71" s="418"/>
      <c r="K71" s="406"/>
      <c r="L71" s="111"/>
      <c r="M71" s="250" t="s">
        <v>904</v>
      </c>
      <c r="N71" s="251"/>
      <c r="O71" s="251"/>
      <c r="P71" s="252"/>
      <c r="Q71" s="301"/>
      <c r="R71" s="302"/>
      <c r="S71" s="302"/>
      <c r="T71" s="303"/>
      <c r="U71" s="265"/>
      <c r="V71" s="266"/>
      <c r="W71" s="266"/>
      <c r="X71" s="266"/>
      <c r="Y71" s="266"/>
      <c r="Z71" s="267"/>
      <c r="AA71" s="144"/>
      <c r="AB71" s="144"/>
      <c r="AC71" s="144"/>
      <c r="AD71" s="129">
        <v>210</v>
      </c>
      <c r="AE71" s="231" t="s">
        <v>666</v>
      </c>
      <c r="AF71" s="231" t="s">
        <v>666</v>
      </c>
      <c r="AG71" s="231"/>
      <c r="AH71" s="231"/>
      <c r="AI71" s="444"/>
      <c r="AJ71" s="121" t="s">
        <v>620</v>
      </c>
      <c r="AK71" s="230" t="s">
        <v>620</v>
      </c>
      <c r="AL71" s="230"/>
      <c r="AM71" s="230"/>
      <c r="AN71" s="230"/>
      <c r="AO71" s="301"/>
      <c r="AP71" s="302"/>
      <c r="AQ71" s="302"/>
      <c r="AR71" s="422"/>
      <c r="AX71" s="201"/>
      <c r="AY71" s="192"/>
      <c r="AZ71" s="146" t="b">
        <v>0</v>
      </c>
      <c r="BA71" s="192"/>
      <c r="BB71" s="146">
        <v>1</v>
      </c>
      <c r="BC71" s="192"/>
      <c r="BD71" s="192"/>
      <c r="BE71" s="192"/>
      <c r="BF71" s="192"/>
    </row>
    <row r="72" spans="2:58" ht="30" customHeight="1">
      <c r="B72" s="352"/>
      <c r="C72" s="144"/>
      <c r="D72" s="144"/>
      <c r="E72" s="144"/>
      <c r="F72" s="129">
        <v>51</v>
      </c>
      <c r="G72" s="231" t="s">
        <v>649</v>
      </c>
      <c r="H72" s="231"/>
      <c r="I72" s="231"/>
      <c r="J72" s="231"/>
      <c r="K72" s="406"/>
      <c r="L72" s="121" t="s">
        <v>695</v>
      </c>
      <c r="M72" s="250" t="s">
        <v>905</v>
      </c>
      <c r="N72" s="251"/>
      <c r="O72" s="251"/>
      <c r="P72" s="252"/>
      <c r="Q72" s="301"/>
      <c r="R72" s="302"/>
      <c r="S72" s="302"/>
      <c r="T72" s="303"/>
      <c r="U72" s="265"/>
      <c r="V72" s="266"/>
      <c r="W72" s="266"/>
      <c r="X72" s="266"/>
      <c r="Y72" s="266"/>
      <c r="Z72" s="267"/>
      <c r="AA72" s="144"/>
      <c r="AB72" s="144"/>
      <c r="AC72" s="144"/>
      <c r="AD72" s="121">
        <v>220</v>
      </c>
      <c r="AE72" s="231" t="s">
        <v>667</v>
      </c>
      <c r="AF72" s="231" t="s">
        <v>667</v>
      </c>
      <c r="AG72" s="231"/>
      <c r="AH72" s="231"/>
      <c r="AI72" s="444"/>
      <c r="AJ72" s="121" t="s">
        <v>620</v>
      </c>
      <c r="AK72" s="230" t="s">
        <v>620</v>
      </c>
      <c r="AL72" s="230"/>
      <c r="AM72" s="230"/>
      <c r="AN72" s="230"/>
      <c r="AO72" s="301"/>
      <c r="AP72" s="302"/>
      <c r="AQ72" s="302"/>
      <c r="AR72" s="422"/>
      <c r="AX72" s="147">
        <v>1</v>
      </c>
      <c r="AY72" s="192"/>
      <c r="AZ72" s="192"/>
      <c r="BA72" s="192"/>
      <c r="BB72" s="146">
        <v>1</v>
      </c>
      <c r="BC72" s="192"/>
      <c r="BD72" s="192"/>
      <c r="BE72" s="192"/>
      <c r="BF72" s="192"/>
    </row>
    <row r="73" spans="2:58" ht="30" customHeight="1">
      <c r="B73" s="352"/>
      <c r="C73" s="144"/>
      <c r="D73" s="144"/>
      <c r="E73" s="144"/>
      <c r="F73" s="129">
        <v>60</v>
      </c>
      <c r="G73" s="231" t="s">
        <v>650</v>
      </c>
      <c r="H73" s="231"/>
      <c r="I73" s="231"/>
      <c r="J73" s="231"/>
      <c r="K73" s="406"/>
      <c r="L73" s="121" t="s">
        <v>695</v>
      </c>
      <c r="M73" s="250" t="s">
        <v>903</v>
      </c>
      <c r="N73" s="251"/>
      <c r="O73" s="251"/>
      <c r="P73" s="252"/>
      <c r="Q73" s="301"/>
      <c r="R73" s="302"/>
      <c r="S73" s="302"/>
      <c r="T73" s="303"/>
      <c r="U73" s="265"/>
      <c r="V73" s="266"/>
      <c r="W73" s="266"/>
      <c r="X73" s="266"/>
      <c r="Y73" s="266"/>
      <c r="Z73" s="267"/>
      <c r="AA73" s="144"/>
      <c r="AB73" s="144"/>
      <c r="AC73" s="144"/>
      <c r="AD73" s="121">
        <v>230</v>
      </c>
      <c r="AE73" s="231" t="s">
        <v>668</v>
      </c>
      <c r="AF73" s="231" t="s">
        <v>668</v>
      </c>
      <c r="AG73" s="231"/>
      <c r="AH73" s="231"/>
      <c r="AI73" s="444"/>
      <c r="AJ73" s="110"/>
      <c r="AK73" s="237" t="s">
        <v>686</v>
      </c>
      <c r="AL73" s="237"/>
      <c r="AM73" s="237"/>
      <c r="AN73" s="237"/>
      <c r="AO73" s="301"/>
      <c r="AP73" s="302"/>
      <c r="AQ73" s="302"/>
      <c r="AR73" s="422"/>
      <c r="AX73" s="146">
        <v>1</v>
      </c>
      <c r="AY73" s="192"/>
      <c r="AZ73" s="192"/>
      <c r="BA73" s="192"/>
      <c r="BB73" s="146">
        <v>1</v>
      </c>
      <c r="BC73" s="192"/>
      <c r="BD73" s="146" t="b">
        <v>0</v>
      </c>
      <c r="BE73" s="192"/>
      <c r="BF73" s="192"/>
    </row>
    <row r="74" spans="2:58" ht="30" customHeight="1">
      <c r="B74" s="352"/>
      <c r="C74" s="144"/>
      <c r="D74" s="144"/>
      <c r="E74" s="144"/>
      <c r="F74" s="129">
        <v>70</v>
      </c>
      <c r="G74" s="231" t="s">
        <v>651</v>
      </c>
      <c r="H74" s="231"/>
      <c r="I74" s="231"/>
      <c r="J74" s="231"/>
      <c r="K74" s="406"/>
      <c r="L74" s="121" t="s">
        <v>695</v>
      </c>
      <c r="M74" s="250" t="s">
        <v>901</v>
      </c>
      <c r="N74" s="251"/>
      <c r="O74" s="251"/>
      <c r="P74" s="252"/>
      <c r="Q74" s="301"/>
      <c r="R74" s="302"/>
      <c r="S74" s="302"/>
      <c r="T74" s="303"/>
      <c r="U74" s="265"/>
      <c r="V74" s="266"/>
      <c r="W74" s="266"/>
      <c r="X74" s="266"/>
      <c r="Y74" s="266"/>
      <c r="Z74" s="267"/>
      <c r="AA74" s="144"/>
      <c r="AB74" s="144"/>
      <c r="AC74" s="144"/>
      <c r="AD74" s="121">
        <v>240</v>
      </c>
      <c r="AE74" s="231" t="s">
        <v>669</v>
      </c>
      <c r="AF74" s="231" t="s">
        <v>669</v>
      </c>
      <c r="AG74" s="231"/>
      <c r="AH74" s="231"/>
      <c r="AI74" s="444"/>
      <c r="AJ74" s="121" t="s">
        <v>620</v>
      </c>
      <c r="AK74" s="230" t="s">
        <v>620</v>
      </c>
      <c r="AL74" s="230"/>
      <c r="AM74" s="230"/>
      <c r="AN74" s="230"/>
      <c r="AO74" s="301"/>
      <c r="AP74" s="302"/>
      <c r="AQ74" s="302"/>
      <c r="AR74" s="422"/>
      <c r="AX74" s="146">
        <v>1</v>
      </c>
      <c r="AY74" s="192"/>
      <c r="AZ74" s="192"/>
      <c r="BA74" s="192"/>
      <c r="BB74" s="146">
        <v>1</v>
      </c>
      <c r="BC74" s="192"/>
      <c r="BD74" s="192"/>
      <c r="BE74" s="192"/>
      <c r="BF74" s="192"/>
    </row>
    <row r="75" spans="2:58" ht="30" customHeight="1">
      <c r="B75" s="352"/>
      <c r="C75" s="144"/>
      <c r="D75" s="144"/>
      <c r="E75" s="144"/>
      <c r="F75" s="129">
        <v>80</v>
      </c>
      <c r="G75" s="231" t="s">
        <v>652</v>
      </c>
      <c r="H75" s="231"/>
      <c r="I75" s="231"/>
      <c r="J75" s="231"/>
      <c r="K75" s="406"/>
      <c r="L75" s="111"/>
      <c r="M75" s="250" t="s">
        <v>681</v>
      </c>
      <c r="N75" s="251"/>
      <c r="O75" s="251"/>
      <c r="P75" s="252"/>
      <c r="Q75" s="301"/>
      <c r="R75" s="302"/>
      <c r="S75" s="302"/>
      <c r="T75" s="303"/>
      <c r="U75" s="265"/>
      <c r="V75" s="266"/>
      <c r="W75" s="266"/>
      <c r="X75" s="266"/>
      <c r="Y75" s="266"/>
      <c r="Z75" s="267"/>
      <c r="AA75" s="144"/>
      <c r="AB75" s="144"/>
      <c r="AC75" s="144"/>
      <c r="AD75" s="121">
        <v>250</v>
      </c>
      <c r="AE75" s="231" t="s">
        <v>670</v>
      </c>
      <c r="AF75" s="231" t="s">
        <v>670</v>
      </c>
      <c r="AG75" s="231"/>
      <c r="AH75" s="231"/>
      <c r="AI75" s="444"/>
      <c r="AJ75" s="121" t="s">
        <v>620</v>
      </c>
      <c r="AK75" s="230" t="s">
        <v>620</v>
      </c>
      <c r="AL75" s="230"/>
      <c r="AM75" s="230"/>
      <c r="AN75" s="230"/>
      <c r="AO75" s="301"/>
      <c r="AP75" s="302"/>
      <c r="AQ75" s="302"/>
      <c r="AR75" s="422"/>
      <c r="AX75" s="146">
        <v>1</v>
      </c>
      <c r="AY75" s="192"/>
      <c r="AZ75" s="146" t="b">
        <v>0</v>
      </c>
      <c r="BA75" s="192"/>
      <c r="BB75" s="146">
        <v>1</v>
      </c>
      <c r="BC75" s="192"/>
      <c r="BD75" s="192"/>
      <c r="BE75" s="192"/>
      <c r="BF75" s="192"/>
    </row>
    <row r="76" spans="2:58" ht="30" customHeight="1">
      <c r="B76" s="352"/>
      <c r="C76" s="144"/>
      <c r="D76" s="144"/>
      <c r="E76" s="144"/>
      <c r="F76" s="129">
        <v>90</v>
      </c>
      <c r="G76" s="231" t="s">
        <v>653</v>
      </c>
      <c r="H76" s="231"/>
      <c r="I76" s="231"/>
      <c r="J76" s="231"/>
      <c r="K76" s="406"/>
      <c r="L76" s="111"/>
      <c r="M76" s="250" t="s">
        <v>906</v>
      </c>
      <c r="N76" s="251"/>
      <c r="O76" s="251"/>
      <c r="P76" s="252"/>
      <c r="Q76" s="301"/>
      <c r="R76" s="302"/>
      <c r="S76" s="302"/>
      <c r="T76" s="303"/>
      <c r="U76" s="265"/>
      <c r="V76" s="266"/>
      <c r="W76" s="266"/>
      <c r="X76" s="266"/>
      <c r="Y76" s="266"/>
      <c r="Z76" s="267"/>
      <c r="AA76" s="144"/>
      <c r="AB76" s="144"/>
      <c r="AC76" s="144"/>
      <c r="AD76" s="121">
        <v>260</v>
      </c>
      <c r="AE76" s="231" t="s">
        <v>671</v>
      </c>
      <c r="AF76" s="231" t="s">
        <v>671</v>
      </c>
      <c r="AG76" s="231"/>
      <c r="AH76" s="231"/>
      <c r="AI76" s="444"/>
      <c r="AJ76" s="121" t="s">
        <v>620</v>
      </c>
      <c r="AK76" s="230" t="s">
        <v>620</v>
      </c>
      <c r="AL76" s="230"/>
      <c r="AM76" s="230"/>
      <c r="AN76" s="230"/>
      <c r="AO76" s="301"/>
      <c r="AP76" s="302"/>
      <c r="AQ76" s="302"/>
      <c r="AR76" s="422"/>
      <c r="AX76" s="146">
        <v>1</v>
      </c>
      <c r="AY76" s="192"/>
      <c r="AZ76" s="146" t="b">
        <v>0</v>
      </c>
      <c r="BA76" s="192"/>
      <c r="BB76" s="146">
        <v>1</v>
      </c>
      <c r="BC76" s="192"/>
      <c r="BD76" s="192"/>
      <c r="BE76" s="192"/>
      <c r="BF76" s="192"/>
    </row>
    <row r="77" spans="2:58" ht="30" customHeight="1">
      <c r="B77" s="352"/>
      <c r="C77" s="144"/>
      <c r="D77" s="144"/>
      <c r="E77" s="144"/>
      <c r="F77" s="129">
        <v>100</v>
      </c>
      <c r="G77" s="231" t="s">
        <v>654</v>
      </c>
      <c r="H77" s="231"/>
      <c r="I77" s="231"/>
      <c r="J77" s="231"/>
      <c r="K77" s="406"/>
      <c r="L77" s="121" t="s">
        <v>695</v>
      </c>
      <c r="M77" s="250" t="s">
        <v>907</v>
      </c>
      <c r="N77" s="251"/>
      <c r="O77" s="251"/>
      <c r="P77" s="252"/>
      <c r="Q77" s="301"/>
      <c r="R77" s="302"/>
      <c r="S77" s="302"/>
      <c r="T77" s="303"/>
      <c r="U77" s="265"/>
      <c r="V77" s="266"/>
      <c r="W77" s="266"/>
      <c r="X77" s="266"/>
      <c r="Y77" s="266"/>
      <c r="Z77" s="267"/>
      <c r="AA77" s="144"/>
      <c r="AB77" s="144"/>
      <c r="AC77" s="144"/>
      <c r="AD77" s="121">
        <v>270</v>
      </c>
      <c r="AE77" s="231" t="s">
        <v>672</v>
      </c>
      <c r="AF77" s="231" t="s">
        <v>672</v>
      </c>
      <c r="AG77" s="231"/>
      <c r="AH77" s="231"/>
      <c r="AI77" s="444"/>
      <c r="AJ77" s="121" t="s">
        <v>620</v>
      </c>
      <c r="AK77" s="230" t="s">
        <v>620</v>
      </c>
      <c r="AL77" s="230"/>
      <c r="AM77" s="230"/>
      <c r="AN77" s="230"/>
      <c r="AO77" s="301"/>
      <c r="AP77" s="302"/>
      <c r="AQ77" s="302"/>
      <c r="AR77" s="422"/>
      <c r="AX77" s="146">
        <v>1</v>
      </c>
      <c r="AY77" s="192"/>
      <c r="AZ77" s="192"/>
      <c r="BA77" s="192"/>
      <c r="BB77" s="146">
        <v>1</v>
      </c>
      <c r="BC77" s="192"/>
      <c r="BD77" s="192"/>
      <c r="BE77" s="192"/>
      <c r="BF77" s="192"/>
    </row>
    <row r="78" spans="2:58" ht="30" customHeight="1">
      <c r="B78" s="352"/>
      <c r="C78" s="144"/>
      <c r="D78" s="144"/>
      <c r="E78" s="144"/>
      <c r="F78" s="129">
        <v>110</v>
      </c>
      <c r="G78" s="231" t="s">
        <v>655</v>
      </c>
      <c r="H78" s="231"/>
      <c r="I78" s="231"/>
      <c r="J78" s="231"/>
      <c r="K78" s="406"/>
      <c r="L78" s="121" t="s">
        <v>695</v>
      </c>
      <c r="M78" s="250" t="s">
        <v>907</v>
      </c>
      <c r="N78" s="251"/>
      <c r="O78" s="251"/>
      <c r="P78" s="252"/>
      <c r="Q78" s="301"/>
      <c r="R78" s="302"/>
      <c r="S78" s="302"/>
      <c r="T78" s="303"/>
      <c r="U78" s="265"/>
      <c r="V78" s="266"/>
      <c r="W78" s="266"/>
      <c r="X78" s="266"/>
      <c r="Y78" s="266"/>
      <c r="Z78" s="267"/>
      <c r="AA78" s="144"/>
      <c r="AB78" s="144"/>
      <c r="AC78" s="144"/>
      <c r="AD78" s="121">
        <v>280</v>
      </c>
      <c r="AE78" s="231" t="s">
        <v>673</v>
      </c>
      <c r="AF78" s="231" t="s">
        <v>673</v>
      </c>
      <c r="AG78" s="231"/>
      <c r="AH78" s="231"/>
      <c r="AI78" s="444"/>
      <c r="AJ78" s="121" t="s">
        <v>620</v>
      </c>
      <c r="AK78" s="230" t="s">
        <v>620</v>
      </c>
      <c r="AL78" s="230"/>
      <c r="AM78" s="230"/>
      <c r="AN78" s="230"/>
      <c r="AO78" s="301"/>
      <c r="AP78" s="302"/>
      <c r="AQ78" s="302"/>
      <c r="AR78" s="422"/>
      <c r="AX78" s="146">
        <v>1</v>
      </c>
      <c r="AY78" s="192"/>
      <c r="AZ78" s="192"/>
      <c r="BA78" s="192"/>
      <c r="BB78" s="146">
        <v>1</v>
      </c>
      <c r="BC78" s="192"/>
      <c r="BD78" s="192"/>
      <c r="BE78" s="192"/>
      <c r="BF78" s="192"/>
    </row>
    <row r="79" spans="2:58" ht="30" customHeight="1">
      <c r="B79" s="352"/>
      <c r="C79" s="144"/>
      <c r="D79" s="144"/>
      <c r="E79" s="144"/>
      <c r="F79" s="129">
        <v>111</v>
      </c>
      <c r="G79" s="231" t="s">
        <v>656</v>
      </c>
      <c r="H79" s="231"/>
      <c r="I79" s="231"/>
      <c r="J79" s="231"/>
      <c r="K79" s="406"/>
      <c r="L79" s="121" t="s">
        <v>695</v>
      </c>
      <c r="M79" s="250" t="s">
        <v>905</v>
      </c>
      <c r="N79" s="251"/>
      <c r="O79" s="251"/>
      <c r="P79" s="252"/>
      <c r="Q79" s="301"/>
      <c r="R79" s="302"/>
      <c r="S79" s="302"/>
      <c r="T79" s="303"/>
      <c r="U79" s="265"/>
      <c r="V79" s="266"/>
      <c r="W79" s="266"/>
      <c r="X79" s="266"/>
      <c r="Y79" s="266"/>
      <c r="Z79" s="267"/>
      <c r="AA79" s="144"/>
      <c r="AB79" s="144"/>
      <c r="AC79" s="144"/>
      <c r="AD79" s="121">
        <v>290</v>
      </c>
      <c r="AE79" s="231" t="s">
        <v>674</v>
      </c>
      <c r="AF79" s="231" t="s">
        <v>674</v>
      </c>
      <c r="AG79" s="231"/>
      <c r="AH79" s="231"/>
      <c r="AI79" s="444"/>
      <c r="AJ79" s="121" t="s">
        <v>620</v>
      </c>
      <c r="AK79" s="231" t="s">
        <v>674</v>
      </c>
      <c r="AL79" s="231"/>
      <c r="AM79" s="231"/>
      <c r="AN79" s="231"/>
      <c r="AO79" s="301"/>
      <c r="AP79" s="302"/>
      <c r="AQ79" s="302"/>
      <c r="AR79" s="422"/>
      <c r="AX79" s="146">
        <v>1</v>
      </c>
      <c r="AY79" s="192"/>
      <c r="AZ79" s="192"/>
      <c r="BA79" s="192"/>
      <c r="BB79" s="146">
        <v>1</v>
      </c>
      <c r="BC79" s="192"/>
      <c r="BD79" s="146" t="b">
        <v>0</v>
      </c>
      <c r="BE79" s="192"/>
      <c r="BF79" s="192"/>
    </row>
    <row r="80" spans="2:58" ht="30" customHeight="1">
      <c r="B80" s="352"/>
      <c r="C80" s="144"/>
      <c r="D80" s="144"/>
      <c r="E80" s="144"/>
      <c r="F80" s="129">
        <v>120</v>
      </c>
      <c r="G80" s="231" t="s">
        <v>657</v>
      </c>
      <c r="H80" s="231"/>
      <c r="I80" s="231"/>
      <c r="J80" s="231"/>
      <c r="K80" s="407"/>
      <c r="L80" s="121" t="s">
        <v>695</v>
      </c>
      <c r="M80" s="250" t="s">
        <v>902</v>
      </c>
      <c r="N80" s="251"/>
      <c r="O80" s="251"/>
      <c r="P80" s="252"/>
      <c r="Q80" s="304"/>
      <c r="R80" s="305"/>
      <c r="S80" s="305"/>
      <c r="T80" s="306"/>
      <c r="U80" s="268"/>
      <c r="V80" s="269"/>
      <c r="W80" s="269"/>
      <c r="X80" s="269"/>
      <c r="Y80" s="269"/>
      <c r="Z80" s="270"/>
      <c r="AA80" s="144"/>
      <c r="AB80" s="144"/>
      <c r="AC80" s="144"/>
      <c r="AE80" s="128"/>
      <c r="AF80" s="127"/>
      <c r="AG80" s="127"/>
      <c r="AH80" s="127"/>
      <c r="AI80" s="445"/>
      <c r="AJ80" s="427"/>
      <c r="AK80" s="427"/>
      <c r="AL80" s="427"/>
      <c r="AM80" s="427"/>
      <c r="AN80" s="427"/>
      <c r="AO80" s="304"/>
      <c r="AP80" s="305"/>
      <c r="AQ80" s="305"/>
      <c r="AR80" s="423"/>
      <c r="AX80" s="146">
        <v>1</v>
      </c>
      <c r="AY80" s="192"/>
      <c r="AZ80" s="192"/>
      <c r="BA80" s="192"/>
      <c r="BB80" s="192"/>
      <c r="BC80" s="192"/>
      <c r="BD80" s="192"/>
      <c r="BE80" s="192"/>
      <c r="BF80" s="192"/>
    </row>
    <row r="81" spans="2:58" ht="66.75" customHeight="1">
      <c r="B81" s="352"/>
      <c r="C81" s="440" t="s">
        <v>913</v>
      </c>
      <c r="D81" s="44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441"/>
      <c r="P81" s="441"/>
      <c r="Q81" s="441"/>
      <c r="R81" s="441"/>
      <c r="S81" s="441"/>
      <c r="T81" s="441"/>
      <c r="U81" s="441"/>
      <c r="V81" s="441"/>
      <c r="W81" s="441"/>
      <c r="X81" s="441"/>
      <c r="Y81" s="441"/>
      <c r="Z81" s="441"/>
      <c r="AA81" s="441"/>
      <c r="AB81" s="441"/>
      <c r="AC81" s="441"/>
      <c r="AD81" s="441"/>
      <c r="AE81" s="441"/>
      <c r="AF81" s="441"/>
      <c r="AG81" s="441"/>
      <c r="AH81" s="441"/>
      <c r="AI81" s="441"/>
      <c r="AJ81" s="441"/>
      <c r="AK81" s="441"/>
      <c r="AL81" s="441"/>
      <c r="AM81" s="441"/>
      <c r="AN81" s="441"/>
      <c r="AO81" s="441"/>
      <c r="AP81" s="441"/>
      <c r="AQ81" s="441"/>
      <c r="AR81" s="442"/>
      <c r="AX81" s="192"/>
      <c r="AY81" s="192"/>
      <c r="AZ81" s="192"/>
      <c r="BA81" s="192"/>
      <c r="BB81" s="192"/>
      <c r="BC81" s="192"/>
      <c r="BD81" s="192"/>
      <c r="BE81" s="192"/>
      <c r="BF81" s="192"/>
    </row>
    <row r="82" spans="2:58" ht="30" customHeight="1">
      <c r="B82" s="122">
        <v>3</v>
      </c>
      <c r="C82" s="349" t="s">
        <v>960</v>
      </c>
      <c r="D82" s="350"/>
      <c r="E82" s="350"/>
      <c r="F82" s="350"/>
      <c r="G82" s="350"/>
      <c r="H82" s="351"/>
      <c r="I82" s="331"/>
      <c r="J82" s="332"/>
      <c r="K82" s="332"/>
      <c r="L82" s="333"/>
      <c r="M82" s="318" t="s">
        <v>959</v>
      </c>
      <c r="N82" s="319"/>
      <c r="O82" s="319"/>
      <c r="P82" s="319"/>
      <c r="Q82" s="319"/>
      <c r="R82" s="319"/>
      <c r="S82" s="319"/>
      <c r="T82" s="320"/>
      <c r="U82" s="331"/>
      <c r="V82" s="332"/>
      <c r="W82" s="332"/>
      <c r="X82" s="333"/>
      <c r="Y82" s="228" t="s">
        <v>56</v>
      </c>
      <c r="Z82" s="229"/>
      <c r="AA82" s="229"/>
      <c r="AB82" s="229"/>
      <c r="AC82" s="229"/>
      <c r="AD82" s="229"/>
      <c r="AE82" s="229"/>
      <c r="AF82" s="229"/>
      <c r="AG82" s="225"/>
      <c r="AH82" s="226"/>
      <c r="AI82" s="226"/>
      <c r="AJ82" s="226"/>
      <c r="AK82" s="226"/>
      <c r="AL82" s="226"/>
      <c r="AM82" s="226"/>
      <c r="AN82" s="226"/>
      <c r="AO82" s="226"/>
      <c r="AP82" s="226"/>
      <c r="AQ82" s="226"/>
      <c r="AR82" s="227"/>
      <c r="AX82" s="192"/>
      <c r="AY82" s="192"/>
      <c r="AZ82" s="192"/>
      <c r="BA82" s="192"/>
      <c r="BB82" s="192"/>
      <c r="BC82" s="192"/>
      <c r="BD82" s="192"/>
      <c r="BE82" s="192"/>
      <c r="BF82" s="192"/>
    </row>
    <row r="83" spans="2:58" ht="30" customHeight="1">
      <c r="B83" s="122">
        <v>4</v>
      </c>
      <c r="C83" s="334" t="s">
        <v>961</v>
      </c>
      <c r="D83" s="334"/>
      <c r="E83" s="334"/>
      <c r="F83" s="334"/>
      <c r="G83" s="334"/>
      <c r="H83" s="334"/>
      <c r="I83" s="331"/>
      <c r="J83" s="332"/>
      <c r="K83" s="332"/>
      <c r="L83" s="333"/>
      <c r="M83" s="318" t="s">
        <v>959</v>
      </c>
      <c r="N83" s="319"/>
      <c r="O83" s="319"/>
      <c r="P83" s="319"/>
      <c r="Q83" s="319"/>
      <c r="R83" s="319"/>
      <c r="S83" s="319"/>
      <c r="T83" s="320"/>
      <c r="U83" s="331"/>
      <c r="V83" s="332"/>
      <c r="W83" s="332"/>
      <c r="X83" s="333"/>
      <c r="Y83" s="228" t="s">
        <v>56</v>
      </c>
      <c r="Z83" s="229"/>
      <c r="AA83" s="229"/>
      <c r="AB83" s="229"/>
      <c r="AC83" s="229"/>
      <c r="AD83" s="229"/>
      <c r="AE83" s="229"/>
      <c r="AF83" s="229"/>
      <c r="AG83" s="225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7"/>
      <c r="AX83" s="192"/>
      <c r="AY83" s="192"/>
      <c r="AZ83" s="192"/>
      <c r="BA83" s="192"/>
      <c r="BB83" s="192"/>
      <c r="BC83" s="192"/>
      <c r="BD83" s="192"/>
      <c r="BE83" s="192"/>
      <c r="BF83" s="192"/>
    </row>
    <row r="84" spans="2:58" ht="30" customHeight="1" thickBot="1">
      <c r="B84" s="126">
        <v>5</v>
      </c>
      <c r="C84" s="335" t="s">
        <v>677</v>
      </c>
      <c r="D84" s="335"/>
      <c r="E84" s="335"/>
      <c r="F84" s="335"/>
      <c r="G84" s="335"/>
      <c r="H84" s="335"/>
      <c r="I84" s="336" t="s">
        <v>57</v>
      </c>
      <c r="J84" s="337"/>
      <c r="K84" s="337"/>
      <c r="L84" s="338"/>
      <c r="M84" s="336" t="s">
        <v>57</v>
      </c>
      <c r="N84" s="337"/>
      <c r="O84" s="337"/>
      <c r="P84" s="338"/>
      <c r="Q84" s="336" t="s">
        <v>58</v>
      </c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8"/>
      <c r="AK84" s="437"/>
      <c r="AL84" s="438"/>
      <c r="AM84" s="438"/>
      <c r="AN84" s="438"/>
      <c r="AO84" s="438"/>
      <c r="AP84" s="438"/>
      <c r="AQ84" s="438"/>
      <c r="AR84" s="439"/>
      <c r="AX84" s="192"/>
      <c r="AY84" s="192"/>
      <c r="AZ84" s="192"/>
      <c r="BA84" s="192"/>
      <c r="BB84" s="192"/>
      <c r="BC84" s="192"/>
      <c r="BD84" s="192"/>
      <c r="BE84" s="192"/>
      <c r="BF84" s="192"/>
    </row>
    <row r="85" spans="2:58" ht="17.25" thickBot="1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X85" s="192"/>
      <c r="AY85" s="192"/>
      <c r="AZ85" s="192"/>
      <c r="BA85" s="192"/>
      <c r="BB85" s="192"/>
      <c r="BC85" s="192"/>
      <c r="BD85" s="192"/>
      <c r="BE85" s="192"/>
      <c r="BF85" s="192"/>
    </row>
    <row r="86" spans="2:58" s="13" customFormat="1" ht="34.5" customHeight="1" thickBot="1">
      <c r="B86" s="81" t="s">
        <v>691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3"/>
      <c r="AX86" s="202"/>
      <c r="AY86" s="202"/>
      <c r="AZ86" s="202"/>
      <c r="BA86" s="202"/>
      <c r="BB86" s="202"/>
      <c r="BC86" s="202"/>
      <c r="BD86" s="202"/>
      <c r="BE86" s="202"/>
      <c r="BF86" s="202"/>
    </row>
    <row r="87" spans="2:58" s="10" customFormat="1" ht="56.25" customHeight="1" thickBot="1">
      <c r="B87" s="342" t="s">
        <v>701</v>
      </c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4"/>
      <c r="AX87" s="196"/>
      <c r="AY87" s="196"/>
      <c r="AZ87" s="196"/>
      <c r="BA87" s="196"/>
      <c r="BB87" s="196"/>
      <c r="BC87" s="196"/>
      <c r="BD87" s="196"/>
      <c r="BE87" s="196"/>
      <c r="BF87" s="196"/>
    </row>
    <row r="88" spans="2:58" ht="52.5" customHeight="1">
      <c r="B88" s="339" t="s">
        <v>59</v>
      </c>
      <c r="C88" s="340"/>
      <c r="D88" s="340"/>
      <c r="E88" s="340"/>
      <c r="F88" s="340"/>
      <c r="G88" s="341"/>
      <c r="I88" s="434" t="s">
        <v>60</v>
      </c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5"/>
      <c r="W88" s="435"/>
      <c r="X88" s="435"/>
      <c r="Y88" s="435"/>
      <c r="Z88" s="436"/>
      <c r="AA88" s="431"/>
      <c r="AB88" s="321" t="s">
        <v>917</v>
      </c>
      <c r="AC88" s="322"/>
      <c r="AD88" s="322"/>
      <c r="AE88" s="322"/>
      <c r="AF88" s="322"/>
      <c r="AG88" s="323"/>
      <c r="AX88" s="192"/>
      <c r="AY88" s="192"/>
      <c r="AZ88" s="192"/>
      <c r="BA88" s="192"/>
      <c r="BB88" s="192"/>
      <c r="BC88" s="192"/>
      <c r="BD88" s="192"/>
      <c r="BE88" s="192"/>
      <c r="BF88" s="192"/>
    </row>
    <row r="89" spans="2:58" ht="52.5" customHeight="1">
      <c r="B89" s="14" t="s">
        <v>52</v>
      </c>
      <c r="C89" s="345" t="s">
        <v>675</v>
      </c>
      <c r="D89" s="346"/>
      <c r="E89" s="346"/>
      <c r="F89" s="346"/>
      <c r="G89" s="347"/>
      <c r="I89" s="15" t="s">
        <v>52</v>
      </c>
      <c r="J89" s="324" t="s">
        <v>676</v>
      </c>
      <c r="K89" s="325"/>
      <c r="L89" s="325"/>
      <c r="M89" s="325"/>
      <c r="N89" s="348"/>
      <c r="O89" s="16" t="s">
        <v>52</v>
      </c>
      <c r="P89" s="324" t="s">
        <v>676</v>
      </c>
      <c r="Q89" s="325"/>
      <c r="R89" s="325"/>
      <c r="S89" s="325"/>
      <c r="T89" s="348"/>
      <c r="U89" s="16" t="s">
        <v>52</v>
      </c>
      <c r="V89" s="324" t="s">
        <v>676</v>
      </c>
      <c r="W89" s="325"/>
      <c r="X89" s="325"/>
      <c r="Y89" s="325"/>
      <c r="Z89" s="326"/>
      <c r="AA89" s="432"/>
      <c r="AB89" s="15" t="s">
        <v>52</v>
      </c>
      <c r="AC89" s="324" t="s">
        <v>916</v>
      </c>
      <c r="AD89" s="325"/>
      <c r="AE89" s="325"/>
      <c r="AF89" s="325"/>
      <c r="AG89" s="326"/>
      <c r="AX89" s="192"/>
      <c r="AY89" s="192"/>
      <c r="AZ89" s="192"/>
      <c r="BA89" s="192"/>
      <c r="BB89" s="192"/>
      <c r="BC89" s="192"/>
      <c r="BD89" s="192"/>
      <c r="BE89" s="192"/>
      <c r="BF89" s="192"/>
    </row>
    <row r="90" spans="2:58" ht="36" customHeight="1">
      <c r="B90" s="112"/>
      <c r="C90" s="121" t="s">
        <v>61</v>
      </c>
      <c r="D90" s="318" t="s">
        <v>62</v>
      </c>
      <c r="E90" s="319"/>
      <c r="F90" s="319"/>
      <c r="G90" s="330"/>
      <c r="I90" s="112"/>
      <c r="J90" s="121" t="s">
        <v>63</v>
      </c>
      <c r="K90" s="314" t="s">
        <v>64</v>
      </c>
      <c r="L90" s="315"/>
      <c r="M90" s="315"/>
      <c r="N90" s="317"/>
      <c r="O90" s="110"/>
      <c r="P90" s="121" t="s">
        <v>65</v>
      </c>
      <c r="Q90" s="314" t="s">
        <v>66</v>
      </c>
      <c r="R90" s="315"/>
      <c r="S90" s="315"/>
      <c r="T90" s="317"/>
      <c r="U90" s="110"/>
      <c r="V90" s="121" t="s">
        <v>67</v>
      </c>
      <c r="W90" s="314" t="s">
        <v>68</v>
      </c>
      <c r="X90" s="315"/>
      <c r="Y90" s="315"/>
      <c r="Z90" s="316"/>
      <c r="AA90" s="432"/>
      <c r="AB90" s="112"/>
      <c r="AC90" s="153" t="s">
        <v>918</v>
      </c>
      <c r="AD90" s="314" t="s">
        <v>69</v>
      </c>
      <c r="AE90" s="315"/>
      <c r="AF90" s="315"/>
      <c r="AG90" s="316"/>
      <c r="AX90" s="146" t="b">
        <v>0</v>
      </c>
      <c r="AY90" s="192"/>
      <c r="AZ90" s="146" t="b">
        <v>0</v>
      </c>
      <c r="BA90" s="192"/>
      <c r="BB90" s="146" t="b">
        <v>0</v>
      </c>
      <c r="BC90" s="192"/>
      <c r="BD90" s="146" t="b">
        <v>0</v>
      </c>
      <c r="BE90" s="192"/>
      <c r="BF90" s="146" t="b">
        <v>0</v>
      </c>
    </row>
    <row r="91" spans="2:58" ht="36" customHeight="1">
      <c r="B91" s="112"/>
      <c r="C91" s="121" t="s">
        <v>70</v>
      </c>
      <c r="D91" s="318" t="s">
        <v>71</v>
      </c>
      <c r="E91" s="319"/>
      <c r="F91" s="319"/>
      <c r="G91" s="330"/>
      <c r="I91" s="112"/>
      <c r="J91" s="121" t="s">
        <v>72</v>
      </c>
      <c r="K91" s="314" t="s">
        <v>73</v>
      </c>
      <c r="L91" s="315"/>
      <c r="M91" s="315"/>
      <c r="N91" s="317"/>
      <c r="O91" s="110"/>
      <c r="P91" s="121" t="s">
        <v>74</v>
      </c>
      <c r="Q91" s="314" t="s">
        <v>75</v>
      </c>
      <c r="R91" s="315"/>
      <c r="S91" s="315"/>
      <c r="T91" s="317"/>
      <c r="U91" s="110"/>
      <c r="V91" s="121" t="s">
        <v>76</v>
      </c>
      <c r="W91" s="314" t="s">
        <v>77</v>
      </c>
      <c r="X91" s="315"/>
      <c r="Y91" s="315"/>
      <c r="Z91" s="316"/>
      <c r="AA91" s="432"/>
      <c r="AB91" s="112"/>
      <c r="AC91" s="153" t="s">
        <v>919</v>
      </c>
      <c r="AD91" s="314" t="s">
        <v>78</v>
      </c>
      <c r="AE91" s="315"/>
      <c r="AF91" s="315"/>
      <c r="AG91" s="316"/>
      <c r="AX91" s="146" t="b">
        <v>0</v>
      </c>
      <c r="AY91" s="192"/>
      <c r="AZ91" s="146" t="b">
        <v>0</v>
      </c>
      <c r="BA91" s="192"/>
      <c r="BB91" s="146" t="b">
        <v>0</v>
      </c>
      <c r="BC91" s="192"/>
      <c r="BD91" s="146" t="b">
        <v>0</v>
      </c>
      <c r="BE91" s="192"/>
      <c r="BF91" s="146" t="b">
        <v>0</v>
      </c>
    </row>
    <row r="92" spans="2:58" ht="36" customHeight="1">
      <c r="B92" s="112"/>
      <c r="C92" s="121" t="s">
        <v>79</v>
      </c>
      <c r="D92" s="318" t="s">
        <v>80</v>
      </c>
      <c r="E92" s="319"/>
      <c r="F92" s="319"/>
      <c r="G92" s="330"/>
      <c r="I92" s="112"/>
      <c r="J92" s="121" t="s">
        <v>81</v>
      </c>
      <c r="K92" s="314" t="s">
        <v>82</v>
      </c>
      <c r="L92" s="315"/>
      <c r="M92" s="315"/>
      <c r="N92" s="317"/>
      <c r="O92" s="110"/>
      <c r="P92" s="121" t="s">
        <v>83</v>
      </c>
      <c r="Q92" s="314" t="s">
        <v>599</v>
      </c>
      <c r="R92" s="315"/>
      <c r="S92" s="315"/>
      <c r="T92" s="317"/>
      <c r="U92" s="110"/>
      <c r="V92" s="121" t="s">
        <v>84</v>
      </c>
      <c r="W92" s="314" t="s">
        <v>85</v>
      </c>
      <c r="X92" s="315"/>
      <c r="Y92" s="315"/>
      <c r="Z92" s="316"/>
      <c r="AA92" s="432"/>
      <c r="AB92" s="112"/>
      <c r="AC92" s="153" t="s">
        <v>920</v>
      </c>
      <c r="AD92" s="314" t="s">
        <v>86</v>
      </c>
      <c r="AE92" s="315"/>
      <c r="AF92" s="315"/>
      <c r="AG92" s="316"/>
      <c r="AX92" s="146" t="b">
        <v>0</v>
      </c>
      <c r="AY92" s="192"/>
      <c r="AZ92" s="146" t="b">
        <v>0</v>
      </c>
      <c r="BA92" s="192"/>
      <c r="BB92" s="146" t="b">
        <v>0</v>
      </c>
      <c r="BC92" s="192"/>
      <c r="BD92" s="146" t="b">
        <v>0</v>
      </c>
      <c r="BE92" s="192"/>
      <c r="BF92" s="146" t="b">
        <v>0</v>
      </c>
    </row>
    <row r="93" spans="2:58" ht="36" customHeight="1">
      <c r="B93" s="112"/>
      <c r="C93" s="121" t="s">
        <v>87</v>
      </c>
      <c r="D93" s="318" t="s">
        <v>88</v>
      </c>
      <c r="E93" s="319"/>
      <c r="F93" s="319"/>
      <c r="G93" s="330"/>
      <c r="I93" s="112"/>
      <c r="J93" s="121" t="s">
        <v>89</v>
      </c>
      <c r="K93" s="314" t="s">
        <v>90</v>
      </c>
      <c r="L93" s="315"/>
      <c r="M93" s="315"/>
      <c r="N93" s="317"/>
      <c r="O93" s="110"/>
      <c r="P93" s="121" t="s">
        <v>91</v>
      </c>
      <c r="Q93" s="314" t="s">
        <v>92</v>
      </c>
      <c r="R93" s="315"/>
      <c r="S93" s="315"/>
      <c r="T93" s="317"/>
      <c r="U93" s="110"/>
      <c r="V93" s="121" t="s">
        <v>93</v>
      </c>
      <c r="W93" s="314" t="s">
        <v>94</v>
      </c>
      <c r="X93" s="315"/>
      <c r="Y93" s="315"/>
      <c r="Z93" s="316"/>
      <c r="AA93" s="432"/>
      <c r="AB93" s="112"/>
      <c r="AC93" s="153" t="s">
        <v>921</v>
      </c>
      <c r="AD93" s="314" t="s">
        <v>95</v>
      </c>
      <c r="AE93" s="315"/>
      <c r="AF93" s="315"/>
      <c r="AG93" s="316"/>
      <c r="AX93" s="146" t="b">
        <v>0</v>
      </c>
      <c r="AY93" s="192"/>
      <c r="AZ93" s="146" t="b">
        <v>0</v>
      </c>
      <c r="BA93" s="192"/>
      <c r="BB93" s="146" t="b">
        <v>0</v>
      </c>
      <c r="BC93" s="192"/>
      <c r="BD93" s="146" t="b">
        <v>0</v>
      </c>
      <c r="BE93" s="192"/>
      <c r="BF93" s="146" t="b">
        <v>0</v>
      </c>
    </row>
    <row r="94" spans="2:58" ht="36" customHeight="1">
      <c r="B94" s="112"/>
      <c r="C94" s="121" t="s">
        <v>96</v>
      </c>
      <c r="D94" s="318" t="s">
        <v>97</v>
      </c>
      <c r="E94" s="319"/>
      <c r="F94" s="319"/>
      <c r="G94" s="330"/>
      <c r="I94" s="112"/>
      <c r="J94" s="121" t="s">
        <v>98</v>
      </c>
      <c r="K94" s="314" t="s">
        <v>99</v>
      </c>
      <c r="L94" s="315"/>
      <c r="M94" s="315"/>
      <c r="N94" s="317"/>
      <c r="O94" s="110"/>
      <c r="P94" s="121" t="s">
        <v>100</v>
      </c>
      <c r="Q94" s="314" t="s">
        <v>101</v>
      </c>
      <c r="R94" s="315"/>
      <c r="S94" s="315"/>
      <c r="T94" s="317"/>
      <c r="U94" s="110"/>
      <c r="V94" s="121" t="s">
        <v>102</v>
      </c>
      <c r="W94" s="314" t="s">
        <v>103</v>
      </c>
      <c r="X94" s="315"/>
      <c r="Y94" s="315"/>
      <c r="Z94" s="316"/>
      <c r="AA94" s="432"/>
      <c r="AB94" s="112"/>
      <c r="AC94" s="153" t="s">
        <v>922</v>
      </c>
      <c r="AD94" s="314" t="s">
        <v>104</v>
      </c>
      <c r="AE94" s="315"/>
      <c r="AF94" s="315"/>
      <c r="AG94" s="316"/>
      <c r="AX94" s="146" t="b">
        <v>0</v>
      </c>
      <c r="AY94" s="192"/>
      <c r="AZ94" s="146" t="b">
        <v>0</v>
      </c>
      <c r="BA94" s="192"/>
      <c r="BB94" s="146" t="b">
        <v>0</v>
      </c>
      <c r="BC94" s="192"/>
      <c r="BD94" s="146" t="b">
        <v>0</v>
      </c>
      <c r="BE94" s="192"/>
      <c r="BF94" s="146" t="b">
        <v>0</v>
      </c>
    </row>
    <row r="95" spans="2:58" ht="36" customHeight="1">
      <c r="B95" s="112"/>
      <c r="C95" s="121" t="s">
        <v>105</v>
      </c>
      <c r="D95" s="318" t="s">
        <v>106</v>
      </c>
      <c r="E95" s="319"/>
      <c r="F95" s="319"/>
      <c r="G95" s="330"/>
      <c r="I95" s="112"/>
      <c r="J95" s="121" t="s">
        <v>107</v>
      </c>
      <c r="K95" s="318" t="s">
        <v>108</v>
      </c>
      <c r="L95" s="319"/>
      <c r="M95" s="319"/>
      <c r="N95" s="320"/>
      <c r="O95" s="110"/>
      <c r="P95" s="121" t="s">
        <v>109</v>
      </c>
      <c r="Q95" s="314" t="s">
        <v>110</v>
      </c>
      <c r="R95" s="315"/>
      <c r="S95" s="315"/>
      <c r="T95" s="317"/>
      <c r="U95" s="110"/>
      <c r="V95" s="121" t="s">
        <v>111</v>
      </c>
      <c r="W95" s="314" t="s">
        <v>112</v>
      </c>
      <c r="X95" s="315"/>
      <c r="Y95" s="315"/>
      <c r="Z95" s="316"/>
      <c r="AA95" s="432"/>
      <c r="AB95" s="112"/>
      <c r="AC95" s="153" t="s">
        <v>923</v>
      </c>
      <c r="AD95" s="314" t="s">
        <v>113</v>
      </c>
      <c r="AE95" s="315"/>
      <c r="AF95" s="315"/>
      <c r="AG95" s="316"/>
      <c r="AX95" s="146" t="b">
        <v>0</v>
      </c>
      <c r="AY95" s="192"/>
      <c r="AZ95" s="146" t="b">
        <v>0</v>
      </c>
      <c r="BA95" s="192"/>
      <c r="BB95" s="146" t="b">
        <v>0</v>
      </c>
      <c r="BC95" s="192"/>
      <c r="BD95" s="146" t="b">
        <v>0</v>
      </c>
      <c r="BE95" s="192"/>
      <c r="BF95" s="146" t="b">
        <v>0</v>
      </c>
    </row>
    <row r="96" spans="2:58" ht="36" customHeight="1">
      <c r="B96" s="112"/>
      <c r="C96" s="121" t="s">
        <v>114</v>
      </c>
      <c r="D96" s="318" t="s">
        <v>115</v>
      </c>
      <c r="E96" s="319"/>
      <c r="F96" s="319"/>
      <c r="G96" s="330"/>
      <c r="I96" s="112"/>
      <c r="J96" s="121" t="s">
        <v>116</v>
      </c>
      <c r="K96" s="314" t="s">
        <v>117</v>
      </c>
      <c r="L96" s="315"/>
      <c r="M96" s="315"/>
      <c r="N96" s="317"/>
      <c r="O96" s="110"/>
      <c r="P96" s="121" t="s">
        <v>118</v>
      </c>
      <c r="Q96" s="314" t="s">
        <v>119</v>
      </c>
      <c r="R96" s="315"/>
      <c r="S96" s="315"/>
      <c r="T96" s="317"/>
      <c r="U96" s="110"/>
      <c r="V96" s="121" t="s">
        <v>120</v>
      </c>
      <c r="W96" s="314" t="s">
        <v>121</v>
      </c>
      <c r="X96" s="315"/>
      <c r="Y96" s="315"/>
      <c r="Z96" s="316"/>
      <c r="AA96" s="432"/>
      <c r="AB96" s="112"/>
      <c r="AC96" s="153" t="s">
        <v>924</v>
      </c>
      <c r="AD96" s="314" t="s">
        <v>122</v>
      </c>
      <c r="AE96" s="315"/>
      <c r="AF96" s="315"/>
      <c r="AG96" s="316"/>
      <c r="AX96" s="146" t="b">
        <v>0</v>
      </c>
      <c r="AY96" s="192"/>
      <c r="AZ96" s="146" t="b">
        <v>0</v>
      </c>
      <c r="BA96" s="192"/>
      <c r="BB96" s="146" t="b">
        <v>0</v>
      </c>
      <c r="BC96" s="192"/>
      <c r="BD96" s="146" t="b">
        <v>0</v>
      </c>
      <c r="BE96" s="192"/>
      <c r="BF96" s="146" t="b">
        <v>0</v>
      </c>
    </row>
    <row r="97" spans="2:58" ht="36" customHeight="1">
      <c r="B97" s="112"/>
      <c r="C97" s="121" t="s">
        <v>123</v>
      </c>
      <c r="D97" s="318" t="s">
        <v>124</v>
      </c>
      <c r="E97" s="319"/>
      <c r="F97" s="319"/>
      <c r="G97" s="330"/>
      <c r="I97" s="112"/>
      <c r="J97" s="121" t="s">
        <v>125</v>
      </c>
      <c r="K97" s="314" t="s">
        <v>126</v>
      </c>
      <c r="L97" s="315"/>
      <c r="M97" s="315"/>
      <c r="N97" s="317"/>
      <c r="O97" s="110"/>
      <c r="P97" s="121" t="s">
        <v>127</v>
      </c>
      <c r="Q97" s="314" t="s">
        <v>128</v>
      </c>
      <c r="R97" s="315"/>
      <c r="S97" s="315"/>
      <c r="T97" s="317"/>
      <c r="U97" s="110"/>
      <c r="V97" s="121" t="s">
        <v>129</v>
      </c>
      <c r="W97" s="314" t="s">
        <v>130</v>
      </c>
      <c r="X97" s="315"/>
      <c r="Y97" s="315"/>
      <c r="Z97" s="316"/>
      <c r="AA97" s="432"/>
      <c r="AB97" s="112"/>
      <c r="AC97" s="153" t="s">
        <v>925</v>
      </c>
      <c r="AD97" s="314" t="s">
        <v>131</v>
      </c>
      <c r="AE97" s="315"/>
      <c r="AF97" s="315"/>
      <c r="AG97" s="316"/>
      <c r="AX97" s="146" t="b">
        <v>0</v>
      </c>
      <c r="AY97" s="192"/>
      <c r="AZ97" s="146" t="b">
        <v>0</v>
      </c>
      <c r="BA97" s="192"/>
      <c r="BB97" s="146" t="b">
        <v>0</v>
      </c>
      <c r="BC97" s="192"/>
      <c r="BD97" s="146" t="b">
        <v>0</v>
      </c>
      <c r="BE97" s="192"/>
      <c r="BF97" s="146" t="b">
        <v>0</v>
      </c>
    </row>
    <row r="98" spans="2:58" ht="36" customHeight="1">
      <c r="B98" s="112"/>
      <c r="C98" s="121" t="s">
        <v>132</v>
      </c>
      <c r="D98" s="314" t="s">
        <v>133</v>
      </c>
      <c r="E98" s="315"/>
      <c r="F98" s="315"/>
      <c r="G98" s="316"/>
      <c r="I98" s="112"/>
      <c r="J98" s="121" t="s">
        <v>134</v>
      </c>
      <c r="K98" s="314" t="s">
        <v>135</v>
      </c>
      <c r="L98" s="315"/>
      <c r="M98" s="315"/>
      <c r="N98" s="317"/>
      <c r="O98" s="110"/>
      <c r="P98" s="121" t="s">
        <v>136</v>
      </c>
      <c r="Q98" s="314" t="s">
        <v>137</v>
      </c>
      <c r="R98" s="315"/>
      <c r="S98" s="315"/>
      <c r="T98" s="317"/>
      <c r="U98" s="110"/>
      <c r="V98" s="121" t="s">
        <v>138</v>
      </c>
      <c r="W98" s="314" t="s">
        <v>139</v>
      </c>
      <c r="X98" s="315"/>
      <c r="Y98" s="315"/>
      <c r="Z98" s="316"/>
      <c r="AA98" s="432"/>
      <c r="AB98" s="112"/>
      <c r="AC98" s="153" t="s">
        <v>926</v>
      </c>
      <c r="AD98" s="314" t="s">
        <v>140</v>
      </c>
      <c r="AE98" s="315"/>
      <c r="AF98" s="315"/>
      <c r="AG98" s="316"/>
      <c r="AX98" s="146" t="b">
        <v>0</v>
      </c>
      <c r="AY98" s="192"/>
      <c r="AZ98" s="146" t="b">
        <v>0</v>
      </c>
      <c r="BA98" s="192"/>
      <c r="BB98" s="146" t="b">
        <v>0</v>
      </c>
      <c r="BC98" s="192"/>
      <c r="BD98" s="146" t="b">
        <v>0</v>
      </c>
      <c r="BE98" s="192"/>
      <c r="BF98" s="146" t="b">
        <v>0</v>
      </c>
    </row>
    <row r="99" spans="2:58" ht="36" customHeight="1">
      <c r="B99" s="112"/>
      <c r="C99" s="121" t="s">
        <v>141</v>
      </c>
      <c r="D99" s="318" t="s">
        <v>142</v>
      </c>
      <c r="E99" s="319"/>
      <c r="F99" s="319"/>
      <c r="G99" s="330"/>
      <c r="I99" s="112"/>
      <c r="J99" s="121" t="s">
        <v>143</v>
      </c>
      <c r="K99" s="314" t="s">
        <v>144</v>
      </c>
      <c r="L99" s="315"/>
      <c r="M99" s="315"/>
      <c r="N99" s="317"/>
      <c r="O99" s="110"/>
      <c r="P99" s="121" t="s">
        <v>145</v>
      </c>
      <c r="Q99" s="314" t="s">
        <v>146</v>
      </c>
      <c r="R99" s="315"/>
      <c r="S99" s="315"/>
      <c r="T99" s="317"/>
      <c r="U99" s="110"/>
      <c r="V99" s="121" t="s">
        <v>147</v>
      </c>
      <c r="W99" s="314" t="s">
        <v>148</v>
      </c>
      <c r="X99" s="315"/>
      <c r="Y99" s="315"/>
      <c r="Z99" s="316"/>
      <c r="AA99" s="432"/>
      <c r="AB99" s="112"/>
      <c r="AC99" s="153" t="s">
        <v>927</v>
      </c>
      <c r="AD99" s="314" t="s">
        <v>149</v>
      </c>
      <c r="AE99" s="315"/>
      <c r="AF99" s="315"/>
      <c r="AG99" s="316"/>
      <c r="AX99" s="146" t="b">
        <v>0</v>
      </c>
      <c r="AY99" s="192"/>
      <c r="AZ99" s="146" t="b">
        <v>0</v>
      </c>
      <c r="BA99" s="192"/>
      <c r="BB99" s="146" t="b">
        <v>0</v>
      </c>
      <c r="BC99" s="192"/>
      <c r="BD99" s="146" t="b">
        <v>0</v>
      </c>
      <c r="BE99" s="192"/>
      <c r="BF99" s="146" t="b">
        <v>0</v>
      </c>
    </row>
    <row r="100" spans="2:58" ht="36" customHeight="1">
      <c r="B100" s="112"/>
      <c r="C100" s="121" t="s">
        <v>150</v>
      </c>
      <c r="D100" s="318" t="s">
        <v>151</v>
      </c>
      <c r="E100" s="319"/>
      <c r="F100" s="319"/>
      <c r="G100" s="330"/>
      <c r="I100" s="112"/>
      <c r="J100" s="121" t="s">
        <v>152</v>
      </c>
      <c r="K100" s="314" t="s">
        <v>153</v>
      </c>
      <c r="L100" s="315"/>
      <c r="M100" s="315"/>
      <c r="N100" s="317"/>
      <c r="O100" s="110"/>
      <c r="P100" s="121" t="s">
        <v>154</v>
      </c>
      <c r="Q100" s="314" t="s">
        <v>155</v>
      </c>
      <c r="R100" s="315"/>
      <c r="S100" s="315"/>
      <c r="T100" s="317"/>
      <c r="U100" s="110"/>
      <c r="V100" s="121" t="s">
        <v>156</v>
      </c>
      <c r="W100" s="314" t="s">
        <v>157</v>
      </c>
      <c r="X100" s="315"/>
      <c r="Y100" s="315"/>
      <c r="Z100" s="316"/>
      <c r="AA100" s="432"/>
      <c r="AB100" s="112"/>
      <c r="AC100" s="153" t="s">
        <v>928</v>
      </c>
      <c r="AD100" s="314" t="s">
        <v>158</v>
      </c>
      <c r="AE100" s="315"/>
      <c r="AF100" s="315"/>
      <c r="AG100" s="316"/>
      <c r="AX100" s="146" t="b">
        <v>0</v>
      </c>
      <c r="AY100" s="192"/>
      <c r="AZ100" s="146" t="b">
        <v>0</v>
      </c>
      <c r="BA100" s="192"/>
      <c r="BB100" s="146" t="b">
        <v>0</v>
      </c>
      <c r="BC100" s="192"/>
      <c r="BD100" s="146" t="b">
        <v>0</v>
      </c>
      <c r="BE100" s="192"/>
      <c r="BF100" s="146" t="b">
        <v>0</v>
      </c>
    </row>
    <row r="101" spans="2:58" ht="36" customHeight="1">
      <c r="B101" s="112"/>
      <c r="C101" s="121" t="s">
        <v>159</v>
      </c>
      <c r="D101" s="318" t="s">
        <v>160</v>
      </c>
      <c r="E101" s="319"/>
      <c r="F101" s="319"/>
      <c r="G101" s="330"/>
      <c r="I101" s="112"/>
      <c r="J101" s="121" t="s">
        <v>161</v>
      </c>
      <c r="K101" s="314" t="s">
        <v>608</v>
      </c>
      <c r="L101" s="315"/>
      <c r="M101" s="315"/>
      <c r="N101" s="317"/>
      <c r="O101" s="110"/>
      <c r="P101" s="121" t="s">
        <v>162</v>
      </c>
      <c r="Q101" s="314" t="s">
        <v>163</v>
      </c>
      <c r="R101" s="315"/>
      <c r="S101" s="315"/>
      <c r="T101" s="317"/>
      <c r="U101" s="110"/>
      <c r="V101" s="121" t="s">
        <v>164</v>
      </c>
      <c r="W101" s="314" t="s">
        <v>165</v>
      </c>
      <c r="X101" s="315"/>
      <c r="Y101" s="315"/>
      <c r="Z101" s="316"/>
      <c r="AA101" s="432"/>
      <c r="AB101" s="112"/>
      <c r="AC101" s="153" t="s">
        <v>929</v>
      </c>
      <c r="AD101" s="314" t="s">
        <v>166</v>
      </c>
      <c r="AE101" s="315"/>
      <c r="AF101" s="315"/>
      <c r="AG101" s="316"/>
      <c r="AX101" s="146" t="b">
        <v>0</v>
      </c>
      <c r="AY101" s="192"/>
      <c r="AZ101" s="146" t="b">
        <v>0</v>
      </c>
      <c r="BA101" s="192"/>
      <c r="BB101" s="146" t="b">
        <v>0</v>
      </c>
      <c r="BC101" s="192"/>
      <c r="BD101" s="146" t="b">
        <v>0</v>
      </c>
      <c r="BE101" s="192"/>
      <c r="BF101" s="146" t="b">
        <v>0</v>
      </c>
    </row>
    <row r="102" spans="2:58" ht="36" customHeight="1">
      <c r="B102" s="112"/>
      <c r="C102" s="121" t="s">
        <v>167</v>
      </c>
      <c r="D102" s="318" t="s">
        <v>168</v>
      </c>
      <c r="E102" s="319"/>
      <c r="F102" s="319"/>
      <c r="G102" s="330"/>
      <c r="I102" s="112"/>
      <c r="J102" s="121" t="s">
        <v>169</v>
      </c>
      <c r="K102" s="314" t="s">
        <v>170</v>
      </c>
      <c r="L102" s="315"/>
      <c r="M102" s="315"/>
      <c r="N102" s="317"/>
      <c r="O102" s="110"/>
      <c r="P102" s="121" t="s">
        <v>171</v>
      </c>
      <c r="Q102" s="314" t="s">
        <v>172</v>
      </c>
      <c r="R102" s="315"/>
      <c r="S102" s="315"/>
      <c r="T102" s="317"/>
      <c r="U102" s="110"/>
      <c r="V102" s="121" t="s">
        <v>173</v>
      </c>
      <c r="W102" s="314" t="s">
        <v>174</v>
      </c>
      <c r="X102" s="315"/>
      <c r="Y102" s="315"/>
      <c r="Z102" s="316"/>
      <c r="AA102" s="432"/>
      <c r="AB102" s="112"/>
      <c r="AC102" s="153" t="s">
        <v>930</v>
      </c>
      <c r="AD102" s="314" t="s">
        <v>175</v>
      </c>
      <c r="AE102" s="315"/>
      <c r="AF102" s="315"/>
      <c r="AG102" s="316"/>
      <c r="AX102" s="146" t="b">
        <v>0</v>
      </c>
      <c r="AY102" s="192"/>
      <c r="AZ102" s="146" t="b">
        <v>0</v>
      </c>
      <c r="BA102" s="192"/>
      <c r="BB102" s="146" t="b">
        <v>0</v>
      </c>
      <c r="BC102" s="192"/>
      <c r="BD102" s="146" t="b">
        <v>0</v>
      </c>
      <c r="BE102" s="192"/>
      <c r="BF102" s="146" t="b">
        <v>0</v>
      </c>
    </row>
    <row r="103" spans="2:58" ht="36" customHeight="1">
      <c r="B103" s="112"/>
      <c r="C103" s="121" t="s">
        <v>176</v>
      </c>
      <c r="D103" s="318" t="s">
        <v>177</v>
      </c>
      <c r="E103" s="319"/>
      <c r="F103" s="319"/>
      <c r="G103" s="330"/>
      <c r="I103" s="112"/>
      <c r="J103" s="121" t="s">
        <v>178</v>
      </c>
      <c r="K103" s="314" t="s">
        <v>179</v>
      </c>
      <c r="L103" s="315"/>
      <c r="M103" s="315"/>
      <c r="N103" s="317"/>
      <c r="O103" s="110"/>
      <c r="P103" s="121" t="s">
        <v>180</v>
      </c>
      <c r="Q103" s="314" t="s">
        <v>181</v>
      </c>
      <c r="R103" s="315"/>
      <c r="S103" s="315"/>
      <c r="T103" s="317"/>
      <c r="U103" s="110"/>
      <c r="V103" s="121" t="s">
        <v>182</v>
      </c>
      <c r="W103" s="314" t="s">
        <v>183</v>
      </c>
      <c r="X103" s="315"/>
      <c r="Y103" s="315"/>
      <c r="Z103" s="316"/>
      <c r="AA103" s="432"/>
      <c r="AB103" s="112"/>
      <c r="AC103" s="153" t="s">
        <v>931</v>
      </c>
      <c r="AD103" s="314" t="s">
        <v>184</v>
      </c>
      <c r="AE103" s="315"/>
      <c r="AF103" s="315"/>
      <c r="AG103" s="316"/>
      <c r="AX103" s="146" t="b">
        <v>0</v>
      </c>
      <c r="AY103" s="192"/>
      <c r="AZ103" s="146" t="b">
        <v>0</v>
      </c>
      <c r="BA103" s="192"/>
      <c r="BB103" s="146" t="b">
        <v>0</v>
      </c>
      <c r="BC103" s="192"/>
      <c r="BD103" s="146" t="b">
        <v>0</v>
      </c>
      <c r="BE103" s="192"/>
      <c r="BF103" s="146" t="b">
        <v>0</v>
      </c>
    </row>
    <row r="104" spans="2:58" ht="36" customHeight="1">
      <c r="B104" s="112"/>
      <c r="C104" s="121" t="s">
        <v>185</v>
      </c>
      <c r="D104" s="318" t="s">
        <v>94</v>
      </c>
      <c r="E104" s="319"/>
      <c r="F104" s="319"/>
      <c r="G104" s="330"/>
      <c r="I104" s="112"/>
      <c r="J104" s="121" t="s">
        <v>186</v>
      </c>
      <c r="K104" s="314" t="s">
        <v>187</v>
      </c>
      <c r="L104" s="315"/>
      <c r="M104" s="315"/>
      <c r="N104" s="317"/>
      <c r="O104" s="110"/>
      <c r="P104" s="121" t="s">
        <v>188</v>
      </c>
      <c r="Q104" s="314" t="s">
        <v>189</v>
      </c>
      <c r="R104" s="315"/>
      <c r="S104" s="315"/>
      <c r="T104" s="317"/>
      <c r="U104" s="110"/>
      <c r="V104" s="121" t="s">
        <v>190</v>
      </c>
      <c r="W104" s="314" t="s">
        <v>191</v>
      </c>
      <c r="X104" s="315"/>
      <c r="Y104" s="315"/>
      <c r="Z104" s="316"/>
      <c r="AA104" s="432"/>
      <c r="AB104" s="112"/>
      <c r="AC104" s="153" t="s">
        <v>932</v>
      </c>
      <c r="AD104" s="314" t="s">
        <v>192</v>
      </c>
      <c r="AE104" s="315"/>
      <c r="AF104" s="315"/>
      <c r="AG104" s="316"/>
      <c r="AX104" s="146" t="b">
        <v>0</v>
      </c>
      <c r="AY104" s="192"/>
      <c r="AZ104" s="146" t="b">
        <v>0</v>
      </c>
      <c r="BA104" s="192"/>
      <c r="BB104" s="146" t="b">
        <v>0</v>
      </c>
      <c r="BC104" s="192"/>
      <c r="BD104" s="146" t="b">
        <v>0</v>
      </c>
      <c r="BE104" s="192"/>
      <c r="BF104" s="146" t="b">
        <v>0</v>
      </c>
    </row>
    <row r="105" spans="2:58" ht="36" customHeight="1">
      <c r="B105" s="112"/>
      <c r="C105" s="121" t="s">
        <v>193</v>
      </c>
      <c r="D105" s="318" t="s">
        <v>194</v>
      </c>
      <c r="E105" s="319"/>
      <c r="F105" s="319"/>
      <c r="G105" s="330"/>
      <c r="I105" s="112"/>
      <c r="J105" s="121" t="s">
        <v>195</v>
      </c>
      <c r="K105" s="314" t="s">
        <v>196</v>
      </c>
      <c r="L105" s="315"/>
      <c r="M105" s="315"/>
      <c r="N105" s="317"/>
      <c r="O105" s="110"/>
      <c r="P105" s="121" t="s">
        <v>197</v>
      </c>
      <c r="Q105" s="314" t="s">
        <v>198</v>
      </c>
      <c r="R105" s="315"/>
      <c r="S105" s="315"/>
      <c r="T105" s="317"/>
      <c r="U105" s="110"/>
      <c r="V105" s="121" t="s">
        <v>199</v>
      </c>
      <c r="W105" s="314" t="s">
        <v>200</v>
      </c>
      <c r="X105" s="315"/>
      <c r="Y105" s="315"/>
      <c r="Z105" s="316"/>
      <c r="AA105" s="432"/>
      <c r="AB105" s="112"/>
      <c r="AC105" s="153" t="s">
        <v>933</v>
      </c>
      <c r="AD105" s="314" t="s">
        <v>201</v>
      </c>
      <c r="AE105" s="315"/>
      <c r="AF105" s="315"/>
      <c r="AG105" s="316"/>
      <c r="AX105" s="146" t="b">
        <v>0</v>
      </c>
      <c r="AY105" s="192"/>
      <c r="AZ105" s="146" t="b">
        <v>0</v>
      </c>
      <c r="BA105" s="192"/>
      <c r="BB105" s="146" t="b">
        <v>0</v>
      </c>
      <c r="BC105" s="192"/>
      <c r="BD105" s="146" t="b">
        <v>0</v>
      </c>
      <c r="BE105" s="192"/>
      <c r="BF105" s="146" t="b">
        <v>0</v>
      </c>
    </row>
    <row r="106" spans="2:58" ht="36" customHeight="1">
      <c r="B106" s="112"/>
      <c r="C106" s="121" t="s">
        <v>202</v>
      </c>
      <c r="D106" s="318" t="s">
        <v>203</v>
      </c>
      <c r="E106" s="319"/>
      <c r="F106" s="319"/>
      <c r="G106" s="330"/>
      <c r="I106" s="112"/>
      <c r="J106" s="121" t="s">
        <v>204</v>
      </c>
      <c r="K106" s="314" t="s">
        <v>205</v>
      </c>
      <c r="L106" s="315"/>
      <c r="M106" s="315"/>
      <c r="N106" s="317"/>
      <c r="O106" s="110"/>
      <c r="P106" s="121" t="s">
        <v>206</v>
      </c>
      <c r="Q106" s="314" t="s">
        <v>207</v>
      </c>
      <c r="R106" s="315"/>
      <c r="S106" s="315"/>
      <c r="T106" s="317"/>
      <c r="U106" s="110"/>
      <c r="V106" s="121" t="s">
        <v>208</v>
      </c>
      <c r="W106" s="314" t="s">
        <v>209</v>
      </c>
      <c r="X106" s="315"/>
      <c r="Y106" s="315"/>
      <c r="Z106" s="316"/>
      <c r="AA106" s="432"/>
      <c r="AB106" s="112"/>
      <c r="AC106" s="153" t="s">
        <v>934</v>
      </c>
      <c r="AD106" s="314" t="s">
        <v>210</v>
      </c>
      <c r="AE106" s="315"/>
      <c r="AF106" s="315"/>
      <c r="AG106" s="316"/>
      <c r="AX106" s="146" t="b">
        <v>0</v>
      </c>
      <c r="AY106" s="192"/>
      <c r="AZ106" s="146" t="b">
        <v>0</v>
      </c>
      <c r="BA106" s="192"/>
      <c r="BB106" s="146" t="b">
        <v>0</v>
      </c>
      <c r="BC106" s="192"/>
      <c r="BD106" s="146" t="b">
        <v>0</v>
      </c>
      <c r="BE106" s="192"/>
      <c r="BF106" s="146" t="b">
        <v>0</v>
      </c>
    </row>
    <row r="107" spans="2:58" ht="36" customHeight="1">
      <c r="B107" s="112"/>
      <c r="C107" s="121" t="s">
        <v>211</v>
      </c>
      <c r="D107" s="318" t="s">
        <v>212</v>
      </c>
      <c r="E107" s="319"/>
      <c r="F107" s="319"/>
      <c r="G107" s="330"/>
      <c r="I107" s="112"/>
      <c r="J107" s="121" t="s">
        <v>213</v>
      </c>
      <c r="K107" s="314" t="s">
        <v>214</v>
      </c>
      <c r="L107" s="315"/>
      <c r="M107" s="315"/>
      <c r="N107" s="317"/>
      <c r="O107" s="110"/>
      <c r="P107" s="121" t="s">
        <v>215</v>
      </c>
      <c r="Q107" s="314" t="s">
        <v>216</v>
      </c>
      <c r="R107" s="315"/>
      <c r="S107" s="315"/>
      <c r="T107" s="317"/>
      <c r="U107" s="110"/>
      <c r="V107" s="121" t="s">
        <v>217</v>
      </c>
      <c r="W107" s="314" t="s">
        <v>218</v>
      </c>
      <c r="X107" s="315"/>
      <c r="Y107" s="315"/>
      <c r="Z107" s="316"/>
      <c r="AA107" s="432"/>
      <c r="AB107" s="112"/>
      <c r="AC107" s="153" t="s">
        <v>935</v>
      </c>
      <c r="AD107" s="314" t="s">
        <v>219</v>
      </c>
      <c r="AE107" s="315"/>
      <c r="AF107" s="315"/>
      <c r="AG107" s="316"/>
      <c r="AX107" s="146" t="b">
        <v>0</v>
      </c>
      <c r="AY107" s="192"/>
      <c r="AZ107" s="146" t="b">
        <v>0</v>
      </c>
      <c r="BA107" s="192"/>
      <c r="BB107" s="146" t="b">
        <v>0</v>
      </c>
      <c r="BC107" s="192"/>
      <c r="BD107" s="146" t="b">
        <v>0</v>
      </c>
      <c r="BE107" s="192"/>
      <c r="BF107" s="146" t="b">
        <v>0</v>
      </c>
    </row>
    <row r="108" spans="2:58" ht="36" customHeight="1">
      <c r="B108" s="112"/>
      <c r="C108" s="121" t="s">
        <v>220</v>
      </c>
      <c r="D108" s="318" t="s">
        <v>221</v>
      </c>
      <c r="E108" s="319"/>
      <c r="F108" s="319"/>
      <c r="G108" s="330"/>
      <c r="I108" s="112"/>
      <c r="J108" s="121" t="s">
        <v>222</v>
      </c>
      <c r="K108" s="314" t="s">
        <v>223</v>
      </c>
      <c r="L108" s="315"/>
      <c r="M108" s="315"/>
      <c r="N108" s="317"/>
      <c r="O108" s="110"/>
      <c r="P108" s="121" t="s">
        <v>224</v>
      </c>
      <c r="Q108" s="314" t="s">
        <v>225</v>
      </c>
      <c r="R108" s="315"/>
      <c r="S108" s="315"/>
      <c r="T108" s="317"/>
      <c r="U108" s="110"/>
      <c r="V108" s="121" t="s">
        <v>226</v>
      </c>
      <c r="W108" s="314" t="s">
        <v>227</v>
      </c>
      <c r="X108" s="315"/>
      <c r="Y108" s="315"/>
      <c r="Z108" s="316"/>
      <c r="AA108" s="432"/>
      <c r="AB108" s="112"/>
      <c r="AC108" s="153" t="s">
        <v>936</v>
      </c>
      <c r="AD108" s="314" t="s">
        <v>228</v>
      </c>
      <c r="AE108" s="315"/>
      <c r="AF108" s="315"/>
      <c r="AG108" s="316"/>
      <c r="AX108" s="146" t="b">
        <v>0</v>
      </c>
      <c r="AY108" s="192"/>
      <c r="AZ108" s="146" t="b">
        <v>0</v>
      </c>
      <c r="BA108" s="192"/>
      <c r="BB108" s="146" t="b">
        <v>0</v>
      </c>
      <c r="BC108" s="192"/>
      <c r="BD108" s="146" t="b">
        <v>0</v>
      </c>
      <c r="BE108" s="192"/>
      <c r="BF108" s="146" t="b">
        <v>0</v>
      </c>
    </row>
    <row r="109" spans="2:58" ht="36" customHeight="1">
      <c r="B109" s="112"/>
      <c r="C109" s="121" t="s">
        <v>229</v>
      </c>
      <c r="D109" s="318" t="s">
        <v>230</v>
      </c>
      <c r="E109" s="319"/>
      <c r="F109" s="319"/>
      <c r="G109" s="330"/>
      <c r="I109" s="112"/>
      <c r="J109" s="121" t="s">
        <v>231</v>
      </c>
      <c r="K109" s="314" t="s">
        <v>232</v>
      </c>
      <c r="L109" s="315"/>
      <c r="M109" s="315"/>
      <c r="N109" s="317"/>
      <c r="O109" s="110"/>
      <c r="P109" s="121" t="s">
        <v>233</v>
      </c>
      <c r="Q109" s="314" t="s">
        <v>234</v>
      </c>
      <c r="R109" s="315"/>
      <c r="S109" s="315"/>
      <c r="T109" s="317"/>
      <c r="U109" s="110"/>
      <c r="V109" s="121" t="s">
        <v>235</v>
      </c>
      <c r="W109" s="314" t="s">
        <v>236</v>
      </c>
      <c r="X109" s="315"/>
      <c r="Y109" s="315"/>
      <c r="Z109" s="316"/>
      <c r="AA109" s="432"/>
      <c r="AB109" s="112"/>
      <c r="AC109" s="153" t="s">
        <v>937</v>
      </c>
      <c r="AD109" s="314" t="s">
        <v>237</v>
      </c>
      <c r="AE109" s="315"/>
      <c r="AF109" s="315"/>
      <c r="AG109" s="316"/>
      <c r="AX109" s="146" t="b">
        <v>0</v>
      </c>
      <c r="AY109" s="192"/>
      <c r="AZ109" s="146" t="b">
        <v>0</v>
      </c>
      <c r="BA109" s="192"/>
      <c r="BB109" s="146" t="b">
        <v>0</v>
      </c>
      <c r="BC109" s="192"/>
      <c r="BD109" s="146" t="b">
        <v>0</v>
      </c>
      <c r="BE109" s="192"/>
      <c r="BF109" s="146" t="b">
        <v>0</v>
      </c>
    </row>
    <row r="110" spans="2:58" ht="36" customHeight="1">
      <c r="B110" s="112"/>
      <c r="C110" s="121" t="s">
        <v>238</v>
      </c>
      <c r="D110" s="318" t="s">
        <v>239</v>
      </c>
      <c r="E110" s="319"/>
      <c r="F110" s="319"/>
      <c r="G110" s="330"/>
      <c r="I110" s="112"/>
      <c r="J110" s="121" t="s">
        <v>240</v>
      </c>
      <c r="K110" s="318" t="s">
        <v>241</v>
      </c>
      <c r="L110" s="319"/>
      <c r="M110" s="319"/>
      <c r="N110" s="320"/>
      <c r="O110" s="110"/>
      <c r="P110" s="121" t="s">
        <v>242</v>
      </c>
      <c r="Q110" s="314" t="s">
        <v>243</v>
      </c>
      <c r="R110" s="315"/>
      <c r="S110" s="315"/>
      <c r="T110" s="317"/>
      <c r="U110" s="110"/>
      <c r="V110" s="121" t="s">
        <v>244</v>
      </c>
      <c r="W110" s="314" t="s">
        <v>245</v>
      </c>
      <c r="X110" s="315"/>
      <c r="Y110" s="315"/>
      <c r="Z110" s="316"/>
      <c r="AA110" s="432"/>
      <c r="AB110" s="112"/>
      <c r="AC110" s="153" t="s">
        <v>938</v>
      </c>
      <c r="AD110" s="314" t="s">
        <v>246</v>
      </c>
      <c r="AE110" s="315"/>
      <c r="AF110" s="315"/>
      <c r="AG110" s="316"/>
      <c r="AX110" s="146" t="b">
        <v>0</v>
      </c>
      <c r="AY110" s="192"/>
      <c r="AZ110" s="146" t="b">
        <v>0</v>
      </c>
      <c r="BA110" s="192"/>
      <c r="BB110" s="146" t="b">
        <v>0</v>
      </c>
      <c r="BC110" s="192"/>
      <c r="BD110" s="146" t="b">
        <v>0</v>
      </c>
      <c r="BE110" s="192"/>
      <c r="BF110" s="146" t="b">
        <v>0</v>
      </c>
    </row>
    <row r="111" spans="2:58" ht="36" customHeight="1">
      <c r="B111" s="112"/>
      <c r="C111" s="121" t="s">
        <v>247</v>
      </c>
      <c r="D111" s="318" t="s">
        <v>248</v>
      </c>
      <c r="E111" s="319"/>
      <c r="F111" s="319"/>
      <c r="G111" s="330"/>
      <c r="I111" s="112"/>
      <c r="J111" s="121" t="s">
        <v>249</v>
      </c>
      <c r="K111" s="318" t="s">
        <v>250</v>
      </c>
      <c r="L111" s="319"/>
      <c r="M111" s="319"/>
      <c r="N111" s="320"/>
      <c r="O111" s="110"/>
      <c r="P111" s="121" t="s">
        <v>251</v>
      </c>
      <c r="Q111" s="314" t="s">
        <v>252</v>
      </c>
      <c r="R111" s="315"/>
      <c r="S111" s="315"/>
      <c r="T111" s="317"/>
      <c r="U111" s="110"/>
      <c r="V111" s="121" t="s">
        <v>253</v>
      </c>
      <c r="W111" s="314" t="s">
        <v>254</v>
      </c>
      <c r="X111" s="315"/>
      <c r="Y111" s="315"/>
      <c r="Z111" s="316"/>
      <c r="AA111" s="432"/>
      <c r="AB111" s="112"/>
      <c r="AC111" s="153" t="s">
        <v>939</v>
      </c>
      <c r="AD111" s="314" t="s">
        <v>255</v>
      </c>
      <c r="AE111" s="315"/>
      <c r="AF111" s="315"/>
      <c r="AG111" s="316"/>
      <c r="AX111" s="146" t="b">
        <v>0</v>
      </c>
      <c r="AY111" s="192"/>
      <c r="AZ111" s="146" t="b">
        <v>0</v>
      </c>
      <c r="BA111" s="192"/>
      <c r="BB111" s="146" t="b">
        <v>0</v>
      </c>
      <c r="BC111" s="192"/>
      <c r="BD111" s="146" t="b">
        <v>0</v>
      </c>
      <c r="BE111" s="192"/>
      <c r="BF111" s="146" t="b">
        <v>0</v>
      </c>
    </row>
    <row r="112" spans="2:58" ht="36" customHeight="1">
      <c r="B112" s="112"/>
      <c r="C112" s="121" t="s">
        <v>256</v>
      </c>
      <c r="D112" s="318" t="s">
        <v>257</v>
      </c>
      <c r="E112" s="319"/>
      <c r="F112" s="319"/>
      <c r="G112" s="330"/>
      <c r="I112" s="112"/>
      <c r="J112" s="121" t="s">
        <v>258</v>
      </c>
      <c r="K112" s="314" t="s">
        <v>259</v>
      </c>
      <c r="L112" s="315"/>
      <c r="M112" s="315"/>
      <c r="N112" s="317"/>
      <c r="O112" s="110"/>
      <c r="P112" s="121" t="s">
        <v>260</v>
      </c>
      <c r="Q112" s="314" t="s">
        <v>261</v>
      </c>
      <c r="R112" s="315"/>
      <c r="S112" s="315"/>
      <c r="T112" s="317"/>
      <c r="U112" s="110"/>
      <c r="V112" s="121" t="s">
        <v>262</v>
      </c>
      <c r="W112" s="314" t="s">
        <v>263</v>
      </c>
      <c r="X112" s="315"/>
      <c r="Y112" s="315"/>
      <c r="Z112" s="316"/>
      <c r="AA112" s="432"/>
      <c r="AB112" s="112"/>
      <c r="AC112" s="153" t="s">
        <v>940</v>
      </c>
      <c r="AD112" s="314" t="s">
        <v>264</v>
      </c>
      <c r="AE112" s="315"/>
      <c r="AF112" s="315"/>
      <c r="AG112" s="316"/>
      <c r="AX112" s="146" t="b">
        <v>0</v>
      </c>
      <c r="AY112" s="192"/>
      <c r="AZ112" s="146" t="b">
        <v>0</v>
      </c>
      <c r="BA112" s="192"/>
      <c r="BB112" s="146" t="b">
        <v>0</v>
      </c>
      <c r="BC112" s="192"/>
      <c r="BD112" s="146" t="b">
        <v>0</v>
      </c>
      <c r="BE112" s="192"/>
      <c r="BF112" s="146" t="b">
        <v>0</v>
      </c>
    </row>
    <row r="113" spans="2:58" ht="36" customHeight="1">
      <c r="B113" s="112"/>
      <c r="C113" s="121" t="s">
        <v>265</v>
      </c>
      <c r="D113" s="318" t="s">
        <v>266</v>
      </c>
      <c r="E113" s="319"/>
      <c r="F113" s="319"/>
      <c r="G113" s="330"/>
      <c r="I113" s="112"/>
      <c r="J113" s="121" t="s">
        <v>267</v>
      </c>
      <c r="K113" s="314" t="s">
        <v>268</v>
      </c>
      <c r="L113" s="315"/>
      <c r="M113" s="315"/>
      <c r="N113" s="317"/>
      <c r="O113" s="110"/>
      <c r="P113" s="121" t="s">
        <v>269</v>
      </c>
      <c r="Q113" s="314" t="s">
        <v>270</v>
      </c>
      <c r="R113" s="315"/>
      <c r="S113" s="315"/>
      <c r="T113" s="317"/>
      <c r="U113" s="110"/>
      <c r="V113" s="121" t="s">
        <v>271</v>
      </c>
      <c r="W113" s="314" t="s">
        <v>272</v>
      </c>
      <c r="X113" s="315"/>
      <c r="Y113" s="315"/>
      <c r="Z113" s="316"/>
      <c r="AA113" s="432"/>
      <c r="AB113" s="112"/>
      <c r="AC113" s="153" t="s">
        <v>941</v>
      </c>
      <c r="AD113" s="314" t="s">
        <v>273</v>
      </c>
      <c r="AE113" s="315"/>
      <c r="AF113" s="315"/>
      <c r="AG113" s="316"/>
      <c r="AX113" s="146" t="b">
        <v>0</v>
      </c>
      <c r="AY113" s="192"/>
      <c r="AZ113" s="146" t="b">
        <v>0</v>
      </c>
      <c r="BA113" s="192"/>
      <c r="BB113" s="146" t="b">
        <v>0</v>
      </c>
      <c r="BC113" s="192"/>
      <c r="BD113" s="146" t="b">
        <v>0</v>
      </c>
      <c r="BE113" s="192"/>
      <c r="BF113" s="146" t="b">
        <v>0</v>
      </c>
    </row>
    <row r="114" spans="2:58" ht="36" customHeight="1">
      <c r="B114" s="112"/>
      <c r="C114" s="121" t="s">
        <v>274</v>
      </c>
      <c r="D114" s="318" t="s">
        <v>275</v>
      </c>
      <c r="E114" s="319"/>
      <c r="F114" s="319"/>
      <c r="G114" s="330"/>
      <c r="I114" s="112"/>
      <c r="J114" s="121" t="s">
        <v>276</v>
      </c>
      <c r="K114" s="314" t="s">
        <v>277</v>
      </c>
      <c r="L114" s="315"/>
      <c r="M114" s="315"/>
      <c r="N114" s="317"/>
      <c r="O114" s="110"/>
      <c r="P114" s="121" t="s">
        <v>278</v>
      </c>
      <c r="Q114" s="123" t="s">
        <v>279</v>
      </c>
      <c r="R114" s="124"/>
      <c r="S114" s="124"/>
      <c r="T114" s="125"/>
      <c r="U114" s="110"/>
      <c r="V114" s="121" t="s">
        <v>280</v>
      </c>
      <c r="W114" s="314" t="s">
        <v>281</v>
      </c>
      <c r="X114" s="315"/>
      <c r="Y114" s="315"/>
      <c r="Z114" s="316"/>
      <c r="AA114" s="432"/>
      <c r="AB114" s="112"/>
      <c r="AC114" s="153" t="s">
        <v>942</v>
      </c>
      <c r="AD114" s="314" t="s">
        <v>282</v>
      </c>
      <c r="AE114" s="315"/>
      <c r="AF114" s="315"/>
      <c r="AG114" s="316"/>
      <c r="AX114" s="146" t="b">
        <v>0</v>
      </c>
      <c r="AY114" s="192"/>
      <c r="AZ114" s="146" t="b">
        <v>0</v>
      </c>
      <c r="BA114" s="192"/>
      <c r="BB114" s="146" t="b">
        <v>0</v>
      </c>
      <c r="BC114" s="192"/>
      <c r="BD114" s="146" t="b">
        <v>0</v>
      </c>
      <c r="BE114" s="192"/>
      <c r="BF114" s="146" t="b">
        <v>0</v>
      </c>
    </row>
    <row r="115" spans="2:58" ht="36" customHeight="1">
      <c r="B115" s="112"/>
      <c r="C115" s="121" t="s">
        <v>283</v>
      </c>
      <c r="D115" s="318" t="s">
        <v>284</v>
      </c>
      <c r="E115" s="319"/>
      <c r="F115" s="319"/>
      <c r="G115" s="330"/>
      <c r="I115" s="112"/>
      <c r="J115" s="121" t="s">
        <v>285</v>
      </c>
      <c r="K115" s="314" t="s">
        <v>286</v>
      </c>
      <c r="L115" s="315"/>
      <c r="M115" s="315"/>
      <c r="N115" s="317"/>
      <c r="O115" s="110"/>
      <c r="P115" s="121" t="s">
        <v>287</v>
      </c>
      <c r="Q115" s="314" t="s">
        <v>288</v>
      </c>
      <c r="R115" s="315"/>
      <c r="S115" s="315"/>
      <c r="T115" s="317"/>
      <c r="U115" s="110"/>
      <c r="V115" s="121" t="s">
        <v>289</v>
      </c>
      <c r="W115" s="314" t="s">
        <v>290</v>
      </c>
      <c r="X115" s="315"/>
      <c r="Y115" s="315"/>
      <c r="Z115" s="316"/>
      <c r="AA115" s="432"/>
      <c r="AB115" s="112"/>
      <c r="AC115" s="153" t="s">
        <v>943</v>
      </c>
      <c r="AD115" s="314" t="s">
        <v>291</v>
      </c>
      <c r="AE115" s="315"/>
      <c r="AF115" s="315"/>
      <c r="AG115" s="316"/>
      <c r="AX115" s="146" t="b">
        <v>0</v>
      </c>
      <c r="AY115" s="192"/>
      <c r="AZ115" s="146" t="b">
        <v>0</v>
      </c>
      <c r="BA115" s="192"/>
      <c r="BB115" s="146" t="b">
        <v>0</v>
      </c>
      <c r="BC115" s="192"/>
      <c r="BD115" s="146" t="b">
        <v>0</v>
      </c>
      <c r="BE115" s="192"/>
      <c r="BF115" s="146" t="b">
        <v>0</v>
      </c>
    </row>
    <row r="116" spans="2:58" ht="36" customHeight="1">
      <c r="B116" s="112"/>
      <c r="C116" s="121" t="s">
        <v>292</v>
      </c>
      <c r="D116" s="318" t="s">
        <v>293</v>
      </c>
      <c r="E116" s="319"/>
      <c r="F116" s="319"/>
      <c r="G116" s="330"/>
      <c r="I116" s="112"/>
      <c r="J116" s="121" t="s">
        <v>294</v>
      </c>
      <c r="K116" s="314" t="s">
        <v>295</v>
      </c>
      <c r="L116" s="315"/>
      <c r="M116" s="315"/>
      <c r="N116" s="317"/>
      <c r="O116" s="110"/>
      <c r="P116" s="121" t="s">
        <v>296</v>
      </c>
      <c r="Q116" s="314" t="s">
        <v>297</v>
      </c>
      <c r="R116" s="315"/>
      <c r="S116" s="315"/>
      <c r="T116" s="317"/>
      <c r="U116" s="110"/>
      <c r="V116" s="121" t="s">
        <v>298</v>
      </c>
      <c r="W116" s="314" t="s">
        <v>299</v>
      </c>
      <c r="X116" s="315"/>
      <c r="Y116" s="315"/>
      <c r="Z116" s="316"/>
      <c r="AA116" s="432"/>
      <c r="AB116" s="112"/>
      <c r="AC116" s="153" t="s">
        <v>944</v>
      </c>
      <c r="AD116" s="314" t="s">
        <v>300</v>
      </c>
      <c r="AE116" s="315"/>
      <c r="AF116" s="315"/>
      <c r="AG116" s="316"/>
      <c r="AX116" s="146" t="b">
        <v>0</v>
      </c>
      <c r="AY116" s="192"/>
      <c r="AZ116" s="146" t="b">
        <v>0</v>
      </c>
      <c r="BA116" s="192"/>
      <c r="BB116" s="146" t="b">
        <v>0</v>
      </c>
      <c r="BC116" s="192"/>
      <c r="BD116" s="146" t="b">
        <v>0</v>
      </c>
      <c r="BE116" s="192"/>
      <c r="BF116" s="146" t="b">
        <v>0</v>
      </c>
    </row>
    <row r="117" spans="2:58" ht="36" customHeight="1">
      <c r="B117" s="112"/>
      <c r="C117" s="121" t="s">
        <v>301</v>
      </c>
      <c r="D117" s="318" t="s">
        <v>302</v>
      </c>
      <c r="E117" s="319"/>
      <c r="F117" s="319"/>
      <c r="G117" s="330"/>
      <c r="I117" s="112"/>
      <c r="J117" s="121" t="s">
        <v>303</v>
      </c>
      <c r="K117" s="314" t="s">
        <v>304</v>
      </c>
      <c r="L117" s="315"/>
      <c r="M117" s="315"/>
      <c r="N117" s="317"/>
      <c r="O117" s="110"/>
      <c r="P117" s="121" t="s">
        <v>305</v>
      </c>
      <c r="Q117" s="314" t="s">
        <v>306</v>
      </c>
      <c r="R117" s="315"/>
      <c r="S117" s="315"/>
      <c r="T117" s="317"/>
      <c r="U117" s="110"/>
      <c r="V117" s="121" t="s">
        <v>307</v>
      </c>
      <c r="W117" s="314" t="s">
        <v>308</v>
      </c>
      <c r="X117" s="315"/>
      <c r="Y117" s="315"/>
      <c r="Z117" s="316"/>
      <c r="AA117" s="432"/>
      <c r="AB117" s="112"/>
      <c r="AC117" s="153" t="s">
        <v>945</v>
      </c>
      <c r="AD117" s="314" t="s">
        <v>309</v>
      </c>
      <c r="AE117" s="315"/>
      <c r="AF117" s="315"/>
      <c r="AG117" s="316"/>
      <c r="AX117" s="146" t="b">
        <v>0</v>
      </c>
      <c r="AY117" s="192"/>
      <c r="AZ117" s="146" t="b">
        <v>0</v>
      </c>
      <c r="BA117" s="192"/>
      <c r="BB117" s="146" t="b">
        <v>0</v>
      </c>
      <c r="BC117" s="192"/>
      <c r="BD117" s="146" t="b">
        <v>0</v>
      </c>
      <c r="BE117" s="192"/>
      <c r="BF117" s="146" t="b">
        <v>0</v>
      </c>
    </row>
    <row r="118" spans="2:58" ht="36" customHeight="1">
      <c r="B118" s="112"/>
      <c r="C118" s="121" t="s">
        <v>310</v>
      </c>
      <c r="D118" s="318" t="s">
        <v>311</v>
      </c>
      <c r="E118" s="319"/>
      <c r="F118" s="319"/>
      <c r="G118" s="330"/>
      <c r="I118" s="112"/>
      <c r="J118" s="121" t="s">
        <v>312</v>
      </c>
      <c r="K118" s="314" t="s">
        <v>313</v>
      </c>
      <c r="L118" s="315"/>
      <c r="M118" s="315"/>
      <c r="N118" s="317"/>
      <c r="O118" s="110"/>
      <c r="P118" s="121" t="s">
        <v>314</v>
      </c>
      <c r="Q118" s="314" t="s">
        <v>315</v>
      </c>
      <c r="R118" s="315"/>
      <c r="S118" s="315"/>
      <c r="T118" s="317"/>
      <c r="U118" s="110"/>
      <c r="V118" s="121" t="s">
        <v>316</v>
      </c>
      <c r="W118" s="314" t="s">
        <v>317</v>
      </c>
      <c r="X118" s="315"/>
      <c r="Y118" s="315"/>
      <c r="Z118" s="316"/>
      <c r="AA118" s="432"/>
      <c r="AB118" s="112"/>
      <c r="AC118" s="153" t="s">
        <v>946</v>
      </c>
      <c r="AD118" s="314" t="s">
        <v>318</v>
      </c>
      <c r="AE118" s="315"/>
      <c r="AF118" s="315"/>
      <c r="AG118" s="316"/>
      <c r="AX118" s="146" t="b">
        <v>0</v>
      </c>
      <c r="AY118" s="192"/>
      <c r="AZ118" s="146" t="b">
        <v>0</v>
      </c>
      <c r="BA118" s="192"/>
      <c r="BB118" s="146" t="b">
        <v>0</v>
      </c>
      <c r="BC118" s="192"/>
      <c r="BD118" s="146" t="b">
        <v>0</v>
      </c>
      <c r="BE118" s="192"/>
      <c r="BF118" s="146" t="b">
        <v>0</v>
      </c>
    </row>
    <row r="119" spans="2:58" ht="36" customHeight="1">
      <c r="B119" s="112"/>
      <c r="C119" s="121" t="s">
        <v>319</v>
      </c>
      <c r="D119" s="314" t="s">
        <v>320</v>
      </c>
      <c r="E119" s="315"/>
      <c r="F119" s="315"/>
      <c r="G119" s="316"/>
      <c r="I119" s="112"/>
      <c r="J119" s="121" t="s">
        <v>321</v>
      </c>
      <c r="K119" s="314" t="s">
        <v>322</v>
      </c>
      <c r="L119" s="315"/>
      <c r="M119" s="315"/>
      <c r="N119" s="317"/>
      <c r="O119" s="110"/>
      <c r="P119" s="121" t="s">
        <v>323</v>
      </c>
      <c r="Q119" s="314" t="s">
        <v>324</v>
      </c>
      <c r="R119" s="315"/>
      <c r="S119" s="315"/>
      <c r="T119" s="317"/>
      <c r="U119" s="110"/>
      <c r="V119" s="121" t="s">
        <v>325</v>
      </c>
      <c r="W119" s="314" t="s">
        <v>326</v>
      </c>
      <c r="X119" s="315"/>
      <c r="Y119" s="315"/>
      <c r="Z119" s="316"/>
      <c r="AA119" s="432"/>
      <c r="AB119" s="112"/>
      <c r="AC119" s="153" t="s">
        <v>947</v>
      </c>
      <c r="AD119" s="314" t="s">
        <v>327</v>
      </c>
      <c r="AE119" s="315"/>
      <c r="AF119" s="315"/>
      <c r="AG119" s="316"/>
      <c r="AX119" s="146" t="b">
        <v>0</v>
      </c>
      <c r="AY119" s="192"/>
      <c r="AZ119" s="146" t="b">
        <v>0</v>
      </c>
      <c r="BA119" s="192"/>
      <c r="BB119" s="146" t="b">
        <v>0</v>
      </c>
      <c r="BC119" s="192"/>
      <c r="BD119" s="146" t="b">
        <v>0</v>
      </c>
      <c r="BE119" s="192"/>
      <c r="BF119" s="146" t="b">
        <v>0</v>
      </c>
    </row>
    <row r="120" spans="2:58" ht="36" customHeight="1">
      <c r="B120" s="112"/>
      <c r="C120" s="121" t="s">
        <v>328</v>
      </c>
      <c r="D120" s="318" t="s">
        <v>329</v>
      </c>
      <c r="E120" s="319"/>
      <c r="F120" s="319"/>
      <c r="G120" s="330"/>
      <c r="I120" s="112"/>
      <c r="J120" s="121" t="s">
        <v>330</v>
      </c>
      <c r="K120" s="314" t="s">
        <v>331</v>
      </c>
      <c r="L120" s="315"/>
      <c r="M120" s="315"/>
      <c r="N120" s="317"/>
      <c r="O120" s="110"/>
      <c r="P120" s="121" t="s">
        <v>332</v>
      </c>
      <c r="Q120" s="314" t="s">
        <v>333</v>
      </c>
      <c r="R120" s="315"/>
      <c r="S120" s="315"/>
      <c r="T120" s="317"/>
      <c r="U120" s="110"/>
      <c r="V120" s="121" t="s">
        <v>334</v>
      </c>
      <c r="W120" s="314" t="s">
        <v>335</v>
      </c>
      <c r="X120" s="315"/>
      <c r="Y120" s="315"/>
      <c r="Z120" s="316"/>
      <c r="AA120" s="432"/>
      <c r="AB120" s="112"/>
      <c r="AC120" s="153" t="s">
        <v>948</v>
      </c>
      <c r="AD120" s="314" t="s">
        <v>336</v>
      </c>
      <c r="AE120" s="315"/>
      <c r="AF120" s="315"/>
      <c r="AG120" s="316"/>
      <c r="AX120" s="146" t="b">
        <v>0</v>
      </c>
      <c r="AY120" s="192"/>
      <c r="AZ120" s="146" t="b">
        <v>0</v>
      </c>
      <c r="BA120" s="192"/>
      <c r="BB120" s="146" t="b">
        <v>0</v>
      </c>
      <c r="BC120" s="192"/>
      <c r="BD120" s="146" t="b">
        <v>0</v>
      </c>
      <c r="BE120" s="192"/>
      <c r="BF120" s="146" t="b">
        <v>0</v>
      </c>
    </row>
    <row r="121" spans="2:58" ht="36" customHeight="1">
      <c r="B121" s="112"/>
      <c r="C121" s="121" t="s">
        <v>337</v>
      </c>
      <c r="D121" s="318" t="s">
        <v>338</v>
      </c>
      <c r="E121" s="319"/>
      <c r="F121" s="319"/>
      <c r="G121" s="330"/>
      <c r="I121" s="112"/>
      <c r="J121" s="121" t="s">
        <v>339</v>
      </c>
      <c r="K121" s="314" t="s">
        <v>340</v>
      </c>
      <c r="L121" s="315"/>
      <c r="M121" s="315"/>
      <c r="N121" s="317"/>
      <c r="O121" s="110"/>
      <c r="P121" s="121" t="s">
        <v>341</v>
      </c>
      <c r="Q121" s="314" t="s">
        <v>342</v>
      </c>
      <c r="R121" s="315"/>
      <c r="S121" s="315"/>
      <c r="T121" s="317"/>
      <c r="U121" s="110"/>
      <c r="V121" s="121" t="s">
        <v>343</v>
      </c>
      <c r="W121" s="314" t="s">
        <v>344</v>
      </c>
      <c r="X121" s="315"/>
      <c r="Y121" s="315"/>
      <c r="Z121" s="316"/>
      <c r="AA121" s="432"/>
      <c r="AB121" s="112"/>
      <c r="AC121" s="153" t="s">
        <v>949</v>
      </c>
      <c r="AD121" s="314" t="s">
        <v>345</v>
      </c>
      <c r="AE121" s="315"/>
      <c r="AF121" s="315"/>
      <c r="AG121" s="316"/>
      <c r="AX121" s="146" t="b">
        <v>0</v>
      </c>
      <c r="AY121" s="192"/>
      <c r="AZ121" s="146" t="b">
        <v>0</v>
      </c>
      <c r="BA121" s="192"/>
      <c r="BB121" s="146" t="b">
        <v>0</v>
      </c>
      <c r="BC121" s="192"/>
      <c r="BD121" s="146" t="b">
        <v>0</v>
      </c>
      <c r="BE121" s="192"/>
      <c r="BF121" s="146" t="b">
        <v>0</v>
      </c>
    </row>
    <row r="122" spans="2:58" ht="36" customHeight="1">
      <c r="B122" s="112"/>
      <c r="C122" s="121" t="s">
        <v>346</v>
      </c>
      <c r="D122" s="318" t="s">
        <v>347</v>
      </c>
      <c r="E122" s="319"/>
      <c r="F122" s="319"/>
      <c r="G122" s="330"/>
      <c r="I122" s="112"/>
      <c r="J122" s="121" t="s">
        <v>348</v>
      </c>
      <c r="K122" s="314" t="s">
        <v>349</v>
      </c>
      <c r="L122" s="315"/>
      <c r="M122" s="315"/>
      <c r="N122" s="317"/>
      <c r="O122" s="110"/>
      <c r="P122" s="121" t="s">
        <v>350</v>
      </c>
      <c r="Q122" s="314" t="s">
        <v>351</v>
      </c>
      <c r="R122" s="315"/>
      <c r="S122" s="315"/>
      <c r="T122" s="317"/>
      <c r="U122" s="110"/>
      <c r="V122" s="121" t="s">
        <v>352</v>
      </c>
      <c r="W122" s="314" t="s">
        <v>353</v>
      </c>
      <c r="X122" s="315"/>
      <c r="Y122" s="315"/>
      <c r="Z122" s="316"/>
      <c r="AA122" s="432"/>
      <c r="AB122" s="112"/>
      <c r="AC122" s="153" t="s">
        <v>950</v>
      </c>
      <c r="AD122" s="314" t="s">
        <v>354</v>
      </c>
      <c r="AE122" s="315"/>
      <c r="AF122" s="315"/>
      <c r="AG122" s="316"/>
      <c r="AX122" s="146" t="b">
        <v>0</v>
      </c>
      <c r="AY122" s="192"/>
      <c r="AZ122" s="146" t="b">
        <v>0</v>
      </c>
      <c r="BA122" s="192"/>
      <c r="BB122" s="146" t="b">
        <v>0</v>
      </c>
      <c r="BC122" s="192"/>
      <c r="BD122" s="146" t="b">
        <v>0</v>
      </c>
      <c r="BE122" s="192"/>
      <c r="BF122" s="146" t="b">
        <v>0</v>
      </c>
    </row>
    <row r="123" spans="2:58" ht="36" customHeight="1">
      <c r="B123" s="112"/>
      <c r="C123" s="121" t="s">
        <v>355</v>
      </c>
      <c r="D123" s="318" t="s">
        <v>356</v>
      </c>
      <c r="E123" s="319"/>
      <c r="F123" s="319"/>
      <c r="G123" s="330"/>
      <c r="I123" s="112"/>
      <c r="J123" s="121" t="s">
        <v>357</v>
      </c>
      <c r="K123" s="314" t="s">
        <v>358</v>
      </c>
      <c r="L123" s="315"/>
      <c r="M123" s="315"/>
      <c r="N123" s="317"/>
      <c r="O123" s="110"/>
      <c r="P123" s="121" t="s">
        <v>359</v>
      </c>
      <c r="Q123" s="314" t="s">
        <v>360</v>
      </c>
      <c r="R123" s="315"/>
      <c r="S123" s="315"/>
      <c r="T123" s="317"/>
      <c r="U123" s="110"/>
      <c r="V123" s="121" t="s">
        <v>361</v>
      </c>
      <c r="W123" s="314" t="s">
        <v>362</v>
      </c>
      <c r="X123" s="315"/>
      <c r="Y123" s="315"/>
      <c r="Z123" s="316"/>
      <c r="AA123" s="432"/>
      <c r="AB123" s="112"/>
      <c r="AC123" s="153" t="s">
        <v>951</v>
      </c>
      <c r="AD123" s="314" t="s">
        <v>363</v>
      </c>
      <c r="AE123" s="315"/>
      <c r="AF123" s="315"/>
      <c r="AG123" s="316"/>
      <c r="AX123" s="146" t="b">
        <v>0</v>
      </c>
      <c r="AY123" s="192"/>
      <c r="AZ123" s="146" t="b">
        <v>0</v>
      </c>
      <c r="BA123" s="192"/>
      <c r="BB123" s="146" t="b">
        <v>0</v>
      </c>
      <c r="BC123" s="192"/>
      <c r="BD123" s="146" t="b">
        <v>0</v>
      </c>
      <c r="BE123" s="192"/>
      <c r="BF123" s="146" t="b">
        <v>0</v>
      </c>
    </row>
    <row r="124" spans="2:58" ht="36" customHeight="1">
      <c r="B124" s="112"/>
      <c r="C124" s="121" t="s">
        <v>364</v>
      </c>
      <c r="D124" s="318" t="s">
        <v>365</v>
      </c>
      <c r="E124" s="319"/>
      <c r="F124" s="319"/>
      <c r="G124" s="330"/>
      <c r="I124" s="112"/>
      <c r="J124" s="121" t="s">
        <v>366</v>
      </c>
      <c r="K124" s="314" t="s">
        <v>367</v>
      </c>
      <c r="L124" s="315"/>
      <c r="M124" s="315"/>
      <c r="N124" s="317"/>
      <c r="O124" s="110"/>
      <c r="P124" s="121" t="s">
        <v>368</v>
      </c>
      <c r="Q124" s="314" t="s">
        <v>369</v>
      </c>
      <c r="R124" s="315"/>
      <c r="S124" s="315"/>
      <c r="T124" s="317"/>
      <c r="U124" s="110"/>
      <c r="V124" s="121" t="s">
        <v>370</v>
      </c>
      <c r="W124" s="314" t="s">
        <v>371</v>
      </c>
      <c r="X124" s="315"/>
      <c r="Y124" s="315"/>
      <c r="Z124" s="316"/>
      <c r="AA124" s="432"/>
      <c r="AB124" s="177"/>
      <c r="AC124" s="176"/>
      <c r="AD124" s="428"/>
      <c r="AE124" s="428"/>
      <c r="AF124" s="428"/>
      <c r="AG124" s="429"/>
      <c r="AX124" s="146" t="b">
        <v>0</v>
      </c>
      <c r="AY124" s="192"/>
      <c r="AZ124" s="146" t="b">
        <v>0</v>
      </c>
      <c r="BA124" s="192"/>
      <c r="BB124" s="146" t="b">
        <v>0</v>
      </c>
      <c r="BC124" s="192"/>
      <c r="BD124" s="146" t="b">
        <v>0</v>
      </c>
      <c r="BE124" s="192"/>
      <c r="BF124" s="192"/>
    </row>
    <row r="125" spans="2:58" ht="36" customHeight="1">
      <c r="B125" s="112"/>
      <c r="C125" s="121" t="s">
        <v>372</v>
      </c>
      <c r="D125" s="318" t="s">
        <v>373</v>
      </c>
      <c r="E125" s="319"/>
      <c r="F125" s="319"/>
      <c r="G125" s="330"/>
      <c r="I125" s="112"/>
      <c r="J125" s="121" t="s">
        <v>374</v>
      </c>
      <c r="K125" s="123" t="s">
        <v>375</v>
      </c>
      <c r="L125" s="124"/>
      <c r="M125" s="124"/>
      <c r="N125" s="125"/>
      <c r="O125" s="110"/>
      <c r="P125" s="121" t="s">
        <v>376</v>
      </c>
      <c r="Q125" s="314" t="s">
        <v>377</v>
      </c>
      <c r="R125" s="315"/>
      <c r="S125" s="315"/>
      <c r="T125" s="317"/>
      <c r="U125" s="110"/>
      <c r="V125" s="121" t="s">
        <v>378</v>
      </c>
      <c r="W125" s="314" t="s">
        <v>379</v>
      </c>
      <c r="X125" s="315"/>
      <c r="Y125" s="315"/>
      <c r="Z125" s="316"/>
      <c r="AA125" s="432"/>
      <c r="AB125" s="94"/>
      <c r="AC125" s="89"/>
      <c r="AD125" s="89"/>
      <c r="AE125" s="89"/>
      <c r="AF125" s="89"/>
      <c r="AG125" s="90"/>
      <c r="AX125" s="146" t="b">
        <v>0</v>
      </c>
      <c r="AY125" s="192"/>
      <c r="AZ125" s="146" t="b">
        <v>0</v>
      </c>
      <c r="BA125" s="192"/>
      <c r="BB125" s="146" t="b">
        <v>0</v>
      </c>
      <c r="BC125" s="192"/>
      <c r="BD125" s="146" t="b">
        <v>0</v>
      </c>
      <c r="BE125" s="192"/>
      <c r="BF125" s="192"/>
    </row>
    <row r="126" spans="2:58" ht="36" customHeight="1">
      <c r="B126" s="112"/>
      <c r="C126" s="121" t="s">
        <v>380</v>
      </c>
      <c r="D126" s="318" t="s">
        <v>381</v>
      </c>
      <c r="E126" s="319"/>
      <c r="F126" s="319"/>
      <c r="G126" s="330"/>
      <c r="I126" s="112"/>
      <c r="J126" s="121" t="s">
        <v>382</v>
      </c>
      <c r="K126" s="314" t="s">
        <v>383</v>
      </c>
      <c r="L126" s="315"/>
      <c r="M126" s="315"/>
      <c r="N126" s="317"/>
      <c r="O126" s="110"/>
      <c r="P126" s="121" t="s">
        <v>384</v>
      </c>
      <c r="Q126" s="314" t="s">
        <v>385</v>
      </c>
      <c r="R126" s="315"/>
      <c r="S126" s="315"/>
      <c r="T126" s="317"/>
      <c r="U126" s="110"/>
      <c r="V126" s="121" t="s">
        <v>386</v>
      </c>
      <c r="W126" s="314" t="s">
        <v>387</v>
      </c>
      <c r="X126" s="315"/>
      <c r="Y126" s="315"/>
      <c r="Z126" s="316"/>
      <c r="AA126" s="432"/>
      <c r="AB126" s="94"/>
      <c r="AC126" s="89"/>
      <c r="AD126" s="89"/>
      <c r="AE126" s="89"/>
      <c r="AF126" s="89"/>
      <c r="AG126" s="90"/>
      <c r="AX126" s="146" t="b">
        <v>0</v>
      </c>
      <c r="AY126" s="192"/>
      <c r="AZ126" s="146" t="b">
        <v>0</v>
      </c>
      <c r="BA126" s="192"/>
      <c r="BB126" s="146" t="b">
        <v>0</v>
      </c>
      <c r="BC126" s="192"/>
      <c r="BD126" s="146" t="b">
        <v>0</v>
      </c>
      <c r="BE126" s="192"/>
      <c r="BF126" s="192"/>
    </row>
    <row r="127" spans="2:58" ht="36" customHeight="1">
      <c r="B127" s="112"/>
      <c r="C127" s="121" t="s">
        <v>388</v>
      </c>
      <c r="D127" s="318" t="s">
        <v>389</v>
      </c>
      <c r="E127" s="319"/>
      <c r="F127" s="319"/>
      <c r="G127" s="330"/>
      <c r="I127" s="112"/>
      <c r="J127" s="121" t="s">
        <v>390</v>
      </c>
      <c r="K127" s="314" t="s">
        <v>391</v>
      </c>
      <c r="L127" s="315"/>
      <c r="M127" s="315"/>
      <c r="N127" s="317"/>
      <c r="O127" s="110"/>
      <c r="P127" s="121" t="s">
        <v>392</v>
      </c>
      <c r="Q127" s="314" t="s">
        <v>393</v>
      </c>
      <c r="R127" s="315"/>
      <c r="S127" s="315"/>
      <c r="T127" s="317"/>
      <c r="U127" s="110"/>
      <c r="V127" s="121" t="s">
        <v>394</v>
      </c>
      <c r="W127" s="314" t="s">
        <v>395</v>
      </c>
      <c r="X127" s="315"/>
      <c r="Y127" s="315"/>
      <c r="Z127" s="316"/>
      <c r="AA127" s="432"/>
      <c r="AB127" s="94"/>
      <c r="AC127" s="89"/>
      <c r="AD127" s="89"/>
      <c r="AE127" s="89"/>
      <c r="AF127" s="89"/>
      <c r="AG127" s="90"/>
      <c r="AX127" s="146" t="b">
        <v>0</v>
      </c>
      <c r="AY127" s="192"/>
      <c r="AZ127" s="146" t="b">
        <v>0</v>
      </c>
      <c r="BA127" s="192"/>
      <c r="BB127" s="146" t="b">
        <v>0</v>
      </c>
      <c r="BC127" s="192"/>
      <c r="BD127" s="146" t="b">
        <v>0</v>
      </c>
      <c r="BE127" s="192"/>
      <c r="BF127" s="192"/>
    </row>
    <row r="128" spans="2:58" ht="36" customHeight="1">
      <c r="B128" s="112"/>
      <c r="C128" s="121" t="s">
        <v>396</v>
      </c>
      <c r="D128" s="318" t="s">
        <v>397</v>
      </c>
      <c r="E128" s="319"/>
      <c r="F128" s="319"/>
      <c r="G128" s="330"/>
      <c r="I128" s="112"/>
      <c r="J128" s="121" t="s">
        <v>398</v>
      </c>
      <c r="K128" s="314" t="s">
        <v>399</v>
      </c>
      <c r="L128" s="315"/>
      <c r="M128" s="315"/>
      <c r="N128" s="317"/>
      <c r="O128" s="110"/>
      <c r="P128" s="121" t="s">
        <v>400</v>
      </c>
      <c r="Q128" s="314" t="s">
        <v>401</v>
      </c>
      <c r="R128" s="315"/>
      <c r="S128" s="315"/>
      <c r="T128" s="317"/>
      <c r="U128" s="110"/>
      <c r="V128" s="121" t="s">
        <v>402</v>
      </c>
      <c r="W128" s="314" t="s">
        <v>403</v>
      </c>
      <c r="X128" s="315"/>
      <c r="Y128" s="315"/>
      <c r="Z128" s="316"/>
      <c r="AA128" s="432"/>
      <c r="AB128" s="94"/>
      <c r="AC128" s="89"/>
      <c r="AD128" s="89"/>
      <c r="AE128" s="89"/>
      <c r="AF128" s="89"/>
      <c r="AG128" s="90"/>
      <c r="AX128" s="146" t="b">
        <v>0</v>
      </c>
      <c r="AY128" s="192"/>
      <c r="AZ128" s="146" t="b">
        <v>0</v>
      </c>
      <c r="BA128" s="192"/>
      <c r="BB128" s="146" t="b">
        <v>0</v>
      </c>
      <c r="BC128" s="192"/>
      <c r="BD128" s="146" t="b">
        <v>0</v>
      </c>
      <c r="BE128" s="192"/>
      <c r="BF128" s="192"/>
    </row>
    <row r="129" spans="2:58" ht="36" customHeight="1">
      <c r="B129" s="112"/>
      <c r="C129" s="121" t="s">
        <v>404</v>
      </c>
      <c r="D129" s="318" t="s">
        <v>405</v>
      </c>
      <c r="E129" s="319"/>
      <c r="F129" s="319"/>
      <c r="G129" s="330"/>
      <c r="I129" s="112"/>
      <c r="J129" s="121" t="s">
        <v>406</v>
      </c>
      <c r="K129" s="314" t="s">
        <v>407</v>
      </c>
      <c r="L129" s="315"/>
      <c r="M129" s="315"/>
      <c r="N129" s="317"/>
      <c r="O129" s="110"/>
      <c r="P129" s="121" t="s">
        <v>408</v>
      </c>
      <c r="Q129" s="314" t="s">
        <v>409</v>
      </c>
      <c r="R129" s="315"/>
      <c r="S129" s="315"/>
      <c r="T129" s="317"/>
      <c r="U129" s="110"/>
      <c r="V129" s="121" t="s">
        <v>410</v>
      </c>
      <c r="W129" s="314" t="s">
        <v>411</v>
      </c>
      <c r="X129" s="315"/>
      <c r="Y129" s="315"/>
      <c r="Z129" s="316"/>
      <c r="AA129" s="432"/>
      <c r="AB129" s="94"/>
      <c r="AC129" s="89"/>
      <c r="AD129" s="89"/>
      <c r="AE129" s="89"/>
      <c r="AF129" s="89"/>
      <c r="AG129" s="90"/>
      <c r="AX129" s="146" t="b">
        <v>0</v>
      </c>
      <c r="AY129" s="192"/>
      <c r="AZ129" s="146" t="b">
        <v>0</v>
      </c>
      <c r="BA129" s="192"/>
      <c r="BB129" s="146" t="b">
        <v>0</v>
      </c>
      <c r="BC129" s="192"/>
      <c r="BD129" s="146" t="b">
        <v>0</v>
      </c>
      <c r="BE129" s="192"/>
      <c r="BF129" s="192"/>
    </row>
    <row r="130" spans="2:58" ht="36" customHeight="1">
      <c r="B130" s="112"/>
      <c r="C130" s="121" t="s">
        <v>412</v>
      </c>
      <c r="D130" s="318" t="s">
        <v>413</v>
      </c>
      <c r="E130" s="319"/>
      <c r="F130" s="319"/>
      <c r="G130" s="330"/>
      <c r="I130" s="112"/>
      <c r="J130" s="121" t="s">
        <v>414</v>
      </c>
      <c r="K130" s="314" t="s">
        <v>415</v>
      </c>
      <c r="L130" s="315"/>
      <c r="M130" s="315"/>
      <c r="N130" s="317"/>
      <c r="O130" s="110"/>
      <c r="P130" s="121" t="s">
        <v>416</v>
      </c>
      <c r="Q130" s="314" t="s">
        <v>417</v>
      </c>
      <c r="R130" s="315"/>
      <c r="S130" s="315"/>
      <c r="T130" s="317"/>
      <c r="U130" s="110"/>
      <c r="V130" s="121" t="s">
        <v>418</v>
      </c>
      <c r="W130" s="314" t="s">
        <v>419</v>
      </c>
      <c r="X130" s="315"/>
      <c r="Y130" s="315"/>
      <c r="Z130" s="316"/>
      <c r="AA130" s="432"/>
      <c r="AB130" s="94"/>
      <c r="AC130" s="89"/>
      <c r="AD130" s="89"/>
      <c r="AE130" s="89"/>
      <c r="AF130" s="89"/>
      <c r="AG130" s="90"/>
      <c r="AX130" s="146" t="b">
        <v>0</v>
      </c>
      <c r="AY130" s="192"/>
      <c r="AZ130" s="146" t="b">
        <v>0</v>
      </c>
      <c r="BA130" s="192"/>
      <c r="BB130" s="146" t="b">
        <v>0</v>
      </c>
      <c r="BC130" s="192"/>
      <c r="BD130" s="146" t="b">
        <v>0</v>
      </c>
      <c r="BE130" s="192"/>
      <c r="BF130" s="192"/>
    </row>
    <row r="131" spans="2:58" ht="36" customHeight="1">
      <c r="B131" s="112"/>
      <c r="C131" s="121" t="s">
        <v>420</v>
      </c>
      <c r="D131" s="318" t="s">
        <v>421</v>
      </c>
      <c r="E131" s="319"/>
      <c r="F131" s="319"/>
      <c r="G131" s="330"/>
      <c r="I131" s="112"/>
      <c r="J131" s="121" t="s">
        <v>422</v>
      </c>
      <c r="K131" s="314" t="s">
        <v>423</v>
      </c>
      <c r="L131" s="315"/>
      <c r="M131" s="315"/>
      <c r="N131" s="317"/>
      <c r="O131" s="110"/>
      <c r="P131" s="121" t="s">
        <v>424</v>
      </c>
      <c r="Q131" s="314" t="s">
        <v>425</v>
      </c>
      <c r="R131" s="315"/>
      <c r="S131" s="315"/>
      <c r="T131" s="317"/>
      <c r="U131" s="110"/>
      <c r="V131" s="121" t="s">
        <v>426</v>
      </c>
      <c r="W131" s="314" t="s">
        <v>427</v>
      </c>
      <c r="X131" s="315"/>
      <c r="Y131" s="315"/>
      <c r="Z131" s="316"/>
      <c r="AA131" s="432"/>
      <c r="AB131" s="94"/>
      <c r="AC131" s="89"/>
      <c r="AD131" s="89"/>
      <c r="AE131" s="89"/>
      <c r="AF131" s="89"/>
      <c r="AG131" s="90"/>
      <c r="AX131" s="146" t="b">
        <v>0</v>
      </c>
      <c r="AY131" s="192"/>
      <c r="AZ131" s="146" t="b">
        <v>0</v>
      </c>
      <c r="BA131" s="192"/>
      <c r="BB131" s="146" t="b">
        <v>0</v>
      </c>
      <c r="BC131" s="192"/>
      <c r="BD131" s="146" t="b">
        <v>0</v>
      </c>
      <c r="BE131" s="192"/>
      <c r="BF131" s="196"/>
    </row>
    <row r="132" spans="2:58" ht="36" customHeight="1">
      <c r="B132" s="112"/>
      <c r="C132" s="121" t="s">
        <v>428</v>
      </c>
      <c r="D132" s="318" t="s">
        <v>429</v>
      </c>
      <c r="E132" s="319"/>
      <c r="F132" s="319"/>
      <c r="G132" s="330"/>
      <c r="I132" s="112"/>
      <c r="J132" s="121" t="s">
        <v>430</v>
      </c>
      <c r="K132" s="314" t="s">
        <v>431</v>
      </c>
      <c r="L132" s="315"/>
      <c r="M132" s="315"/>
      <c r="N132" s="317"/>
      <c r="O132" s="110"/>
      <c r="P132" s="121" t="s">
        <v>432</v>
      </c>
      <c r="Q132" s="314" t="s">
        <v>433</v>
      </c>
      <c r="R132" s="315"/>
      <c r="S132" s="315"/>
      <c r="T132" s="317"/>
      <c r="U132" s="85"/>
      <c r="V132" s="86"/>
      <c r="W132" s="86"/>
      <c r="X132" s="86"/>
      <c r="Y132" s="86"/>
      <c r="Z132" s="87"/>
      <c r="AA132" s="432"/>
      <c r="AB132" s="94"/>
      <c r="AC132" s="89"/>
      <c r="AD132" s="89"/>
      <c r="AE132" s="89"/>
      <c r="AF132" s="89"/>
      <c r="AG132" s="90"/>
      <c r="AX132" s="146" t="b">
        <v>0</v>
      </c>
      <c r="AY132" s="192"/>
      <c r="AZ132" s="146" t="b">
        <v>0</v>
      </c>
      <c r="BA132" s="192"/>
      <c r="BB132" s="146" t="b">
        <v>0</v>
      </c>
      <c r="BC132" s="192"/>
      <c r="BD132" s="192"/>
      <c r="BE132" s="192"/>
      <c r="BF132" s="192"/>
    </row>
    <row r="133" spans="2:58" ht="36" customHeight="1">
      <c r="B133" s="112"/>
      <c r="C133" s="121" t="s">
        <v>434</v>
      </c>
      <c r="D133" s="318" t="s">
        <v>435</v>
      </c>
      <c r="E133" s="319"/>
      <c r="F133" s="319"/>
      <c r="G133" s="330"/>
      <c r="I133" s="112"/>
      <c r="J133" s="121" t="s">
        <v>436</v>
      </c>
      <c r="K133" s="314" t="s">
        <v>437</v>
      </c>
      <c r="L133" s="315"/>
      <c r="M133" s="315"/>
      <c r="N133" s="317"/>
      <c r="O133" s="110"/>
      <c r="P133" s="121" t="s">
        <v>438</v>
      </c>
      <c r="Q133" s="314" t="s">
        <v>439</v>
      </c>
      <c r="R133" s="315"/>
      <c r="S133" s="315"/>
      <c r="T133" s="317"/>
      <c r="U133" s="88"/>
      <c r="V133" s="89"/>
      <c r="W133" s="89"/>
      <c r="X133" s="89"/>
      <c r="Y133" s="89"/>
      <c r="Z133" s="90"/>
      <c r="AA133" s="432"/>
      <c r="AB133" s="94"/>
      <c r="AC133" s="89"/>
      <c r="AD133" s="89"/>
      <c r="AE133" s="89"/>
      <c r="AF133" s="89"/>
      <c r="AG133" s="90"/>
      <c r="AX133" s="146" t="b">
        <v>0</v>
      </c>
      <c r="AY133" s="192"/>
      <c r="AZ133" s="146" t="b">
        <v>0</v>
      </c>
      <c r="BA133" s="192"/>
      <c r="BB133" s="146" t="b">
        <v>0</v>
      </c>
      <c r="BC133" s="192"/>
      <c r="BD133" s="192"/>
      <c r="BE133" s="192"/>
      <c r="BF133" s="192"/>
    </row>
    <row r="134" spans="2:58" ht="36" customHeight="1">
      <c r="B134" s="112"/>
      <c r="C134" s="121" t="s">
        <v>440</v>
      </c>
      <c r="D134" s="318" t="s">
        <v>441</v>
      </c>
      <c r="E134" s="319"/>
      <c r="F134" s="319"/>
      <c r="G134" s="330"/>
      <c r="I134" s="112"/>
      <c r="J134" s="121" t="s">
        <v>442</v>
      </c>
      <c r="K134" s="314" t="s">
        <v>443</v>
      </c>
      <c r="L134" s="315"/>
      <c r="M134" s="315"/>
      <c r="N134" s="317"/>
      <c r="O134" s="110"/>
      <c r="P134" s="121" t="s">
        <v>444</v>
      </c>
      <c r="Q134" s="314" t="s">
        <v>445</v>
      </c>
      <c r="R134" s="315"/>
      <c r="S134" s="315"/>
      <c r="T134" s="317"/>
      <c r="U134" s="88"/>
      <c r="V134" s="89"/>
      <c r="W134" s="89"/>
      <c r="X134" s="89"/>
      <c r="Y134" s="89"/>
      <c r="Z134" s="90"/>
      <c r="AA134" s="432"/>
      <c r="AB134" s="94"/>
      <c r="AC134" s="89"/>
      <c r="AD134" s="89"/>
      <c r="AE134" s="89"/>
      <c r="AF134" s="89"/>
      <c r="AG134" s="90"/>
      <c r="AX134" s="146" t="b">
        <v>0</v>
      </c>
      <c r="AY134" s="192"/>
      <c r="AZ134" s="146" t="b">
        <v>0</v>
      </c>
      <c r="BA134" s="192"/>
      <c r="BB134" s="146" t="b">
        <v>0</v>
      </c>
      <c r="BC134" s="192"/>
      <c r="BD134" s="192"/>
      <c r="BE134" s="192"/>
      <c r="BF134" s="192"/>
    </row>
    <row r="135" spans="2:58" ht="36" customHeight="1">
      <c r="B135" s="112"/>
      <c r="C135" s="121" t="s">
        <v>446</v>
      </c>
      <c r="D135" s="318" t="s">
        <v>447</v>
      </c>
      <c r="E135" s="319"/>
      <c r="F135" s="319"/>
      <c r="G135" s="330"/>
      <c r="I135" s="112"/>
      <c r="J135" s="121" t="s">
        <v>448</v>
      </c>
      <c r="K135" s="314" t="s">
        <v>449</v>
      </c>
      <c r="L135" s="315"/>
      <c r="M135" s="315"/>
      <c r="N135" s="317"/>
      <c r="O135" s="110"/>
      <c r="P135" s="121" t="s">
        <v>450</v>
      </c>
      <c r="Q135" s="314" t="s">
        <v>451</v>
      </c>
      <c r="R135" s="315"/>
      <c r="S135" s="315"/>
      <c r="T135" s="317"/>
      <c r="U135" s="88"/>
      <c r="V135" s="89"/>
      <c r="W135" s="89"/>
      <c r="X135" s="89"/>
      <c r="Y135" s="89"/>
      <c r="Z135" s="90"/>
      <c r="AA135" s="432"/>
      <c r="AB135" s="94"/>
      <c r="AC135" s="89"/>
      <c r="AD135" s="89"/>
      <c r="AE135" s="89"/>
      <c r="AF135" s="89"/>
      <c r="AG135" s="90"/>
      <c r="AX135" s="146" t="b">
        <v>0</v>
      </c>
      <c r="AY135" s="192"/>
      <c r="AZ135" s="146" t="b">
        <v>0</v>
      </c>
      <c r="BA135" s="192"/>
      <c r="BB135" s="146" t="b">
        <v>0</v>
      </c>
      <c r="BC135" s="192"/>
      <c r="BD135" s="192"/>
      <c r="BE135" s="192"/>
      <c r="BF135" s="192"/>
    </row>
    <row r="136" spans="2:58" ht="36" customHeight="1">
      <c r="B136" s="112"/>
      <c r="C136" s="121" t="s">
        <v>452</v>
      </c>
      <c r="D136" s="318" t="s">
        <v>453</v>
      </c>
      <c r="E136" s="319"/>
      <c r="F136" s="319"/>
      <c r="G136" s="330"/>
      <c r="I136" s="112"/>
      <c r="J136" s="121" t="s">
        <v>454</v>
      </c>
      <c r="K136" s="314" t="s">
        <v>121</v>
      </c>
      <c r="L136" s="315"/>
      <c r="M136" s="315"/>
      <c r="N136" s="317"/>
      <c r="O136" s="110"/>
      <c r="P136" s="121" t="s">
        <v>455</v>
      </c>
      <c r="Q136" s="314" t="s">
        <v>456</v>
      </c>
      <c r="R136" s="315"/>
      <c r="S136" s="315"/>
      <c r="T136" s="317"/>
      <c r="U136" s="88"/>
      <c r="V136" s="89"/>
      <c r="W136" s="89"/>
      <c r="X136" s="89"/>
      <c r="Y136" s="89"/>
      <c r="Z136" s="90"/>
      <c r="AA136" s="432"/>
      <c r="AB136" s="94"/>
      <c r="AC136" s="89"/>
      <c r="AD136" s="89"/>
      <c r="AE136" s="89"/>
      <c r="AF136" s="89"/>
      <c r="AG136" s="90"/>
      <c r="AX136" s="146" t="b">
        <v>0</v>
      </c>
      <c r="AY136" s="192"/>
      <c r="AZ136" s="146" t="b">
        <v>0</v>
      </c>
      <c r="BA136" s="192"/>
      <c r="BB136" s="146" t="b">
        <v>0</v>
      </c>
      <c r="BC136" s="192"/>
      <c r="BD136" s="192"/>
      <c r="BE136" s="192"/>
      <c r="BF136" s="192"/>
    </row>
    <row r="137" spans="2:58" ht="36" customHeight="1">
      <c r="B137" s="112"/>
      <c r="C137" s="121" t="s">
        <v>457</v>
      </c>
      <c r="D137" s="318" t="s">
        <v>458</v>
      </c>
      <c r="E137" s="319"/>
      <c r="F137" s="319"/>
      <c r="G137" s="330"/>
      <c r="I137" s="112"/>
      <c r="J137" s="121" t="s">
        <v>459</v>
      </c>
      <c r="K137" s="314" t="s">
        <v>460</v>
      </c>
      <c r="L137" s="315"/>
      <c r="M137" s="315"/>
      <c r="N137" s="317"/>
      <c r="O137" s="110"/>
      <c r="P137" s="121" t="s">
        <v>461</v>
      </c>
      <c r="Q137" s="314" t="s">
        <v>462</v>
      </c>
      <c r="R137" s="315"/>
      <c r="S137" s="315"/>
      <c r="T137" s="317"/>
      <c r="U137" s="88"/>
      <c r="V137" s="89"/>
      <c r="W137" s="89"/>
      <c r="X137" s="89"/>
      <c r="Y137" s="89"/>
      <c r="Z137" s="90"/>
      <c r="AA137" s="432"/>
      <c r="AB137" s="94"/>
      <c r="AC137" s="89"/>
      <c r="AD137" s="89"/>
      <c r="AE137" s="89"/>
      <c r="AF137" s="89"/>
      <c r="AG137" s="90"/>
      <c r="AX137" s="146" t="b">
        <v>0</v>
      </c>
      <c r="AY137" s="192"/>
      <c r="AZ137" s="146" t="b">
        <v>0</v>
      </c>
      <c r="BA137" s="192"/>
      <c r="BB137" s="146" t="b">
        <v>0</v>
      </c>
      <c r="BC137" s="192"/>
      <c r="BD137" s="192"/>
      <c r="BE137" s="192"/>
      <c r="BF137" s="192"/>
    </row>
    <row r="138" spans="2:58" ht="36" customHeight="1">
      <c r="B138" s="112"/>
      <c r="C138" s="121" t="s">
        <v>463</v>
      </c>
      <c r="D138" s="318" t="s">
        <v>464</v>
      </c>
      <c r="E138" s="319"/>
      <c r="F138" s="319"/>
      <c r="G138" s="330"/>
      <c r="I138" s="112"/>
      <c r="J138" s="121" t="s">
        <v>465</v>
      </c>
      <c r="K138" s="314" t="s">
        <v>466</v>
      </c>
      <c r="L138" s="315"/>
      <c r="M138" s="315"/>
      <c r="N138" s="317"/>
      <c r="O138" s="110"/>
      <c r="P138" s="121" t="s">
        <v>467</v>
      </c>
      <c r="Q138" s="314" t="s">
        <v>468</v>
      </c>
      <c r="R138" s="315"/>
      <c r="S138" s="315"/>
      <c r="T138" s="317"/>
      <c r="U138" s="88"/>
      <c r="V138" s="89"/>
      <c r="W138" s="89"/>
      <c r="X138" s="89"/>
      <c r="Y138" s="89"/>
      <c r="Z138" s="90"/>
      <c r="AA138" s="432"/>
      <c r="AB138" s="94"/>
      <c r="AC138" s="89"/>
      <c r="AD138" s="89"/>
      <c r="AE138" s="89"/>
      <c r="AF138" s="89"/>
      <c r="AG138" s="90"/>
      <c r="AX138" s="146" t="b">
        <v>0</v>
      </c>
      <c r="AY138" s="192"/>
      <c r="AZ138" s="146" t="b">
        <v>0</v>
      </c>
      <c r="BA138" s="192"/>
      <c r="BB138" s="146" t="b">
        <v>0</v>
      </c>
      <c r="BC138" s="192"/>
      <c r="BD138" s="192"/>
      <c r="BE138" s="192"/>
      <c r="BF138" s="192"/>
    </row>
    <row r="139" spans="2:58" ht="36" customHeight="1">
      <c r="B139" s="112"/>
      <c r="C139" s="121" t="s">
        <v>469</v>
      </c>
      <c r="D139" s="318" t="s">
        <v>470</v>
      </c>
      <c r="E139" s="319"/>
      <c r="F139" s="319"/>
      <c r="G139" s="330"/>
      <c r="I139" s="112"/>
      <c r="J139" s="121" t="s">
        <v>471</v>
      </c>
      <c r="K139" s="314" t="s">
        <v>472</v>
      </c>
      <c r="L139" s="315"/>
      <c r="M139" s="315"/>
      <c r="N139" s="317"/>
      <c r="O139" s="110"/>
      <c r="P139" s="121" t="s">
        <v>473</v>
      </c>
      <c r="Q139" s="314" t="s">
        <v>610</v>
      </c>
      <c r="R139" s="315"/>
      <c r="S139" s="315"/>
      <c r="T139" s="317"/>
      <c r="U139" s="88"/>
      <c r="V139" s="89"/>
      <c r="W139" s="89"/>
      <c r="X139" s="89"/>
      <c r="Y139" s="89"/>
      <c r="Z139" s="90"/>
      <c r="AA139" s="432"/>
      <c r="AB139" s="94"/>
      <c r="AC139" s="89"/>
      <c r="AD139" s="89"/>
      <c r="AE139" s="89"/>
      <c r="AF139" s="89"/>
      <c r="AG139" s="90"/>
      <c r="AX139" s="146" t="b">
        <v>0</v>
      </c>
      <c r="AY139" s="192"/>
      <c r="AZ139" s="146" t="b">
        <v>0</v>
      </c>
      <c r="BA139" s="192"/>
      <c r="BB139" s="146" t="b">
        <v>0</v>
      </c>
      <c r="BC139" s="192"/>
      <c r="BD139" s="192"/>
      <c r="BE139" s="192"/>
      <c r="BF139" s="192"/>
    </row>
    <row r="140" spans="2:58" ht="36" customHeight="1">
      <c r="B140" s="112"/>
      <c r="C140" s="121" t="s">
        <v>474</v>
      </c>
      <c r="D140" s="318" t="s">
        <v>475</v>
      </c>
      <c r="E140" s="319"/>
      <c r="F140" s="319"/>
      <c r="G140" s="330"/>
      <c r="I140" s="112"/>
      <c r="J140" s="121" t="s">
        <v>476</v>
      </c>
      <c r="K140" s="314" t="s">
        <v>477</v>
      </c>
      <c r="L140" s="315"/>
      <c r="M140" s="315"/>
      <c r="N140" s="317"/>
      <c r="O140" s="110"/>
      <c r="P140" s="121" t="s">
        <v>478</v>
      </c>
      <c r="Q140" s="314" t="s">
        <v>609</v>
      </c>
      <c r="R140" s="315"/>
      <c r="S140" s="315"/>
      <c r="T140" s="317"/>
      <c r="U140" s="88"/>
      <c r="V140" s="89"/>
      <c r="W140" s="89"/>
      <c r="X140" s="89"/>
      <c r="Y140" s="89"/>
      <c r="Z140" s="90"/>
      <c r="AA140" s="432"/>
      <c r="AB140" s="94"/>
      <c r="AC140" s="89"/>
      <c r="AD140" s="89"/>
      <c r="AE140" s="89"/>
      <c r="AF140" s="89"/>
      <c r="AG140" s="90"/>
      <c r="AX140" s="146" t="b">
        <v>0</v>
      </c>
      <c r="AY140" s="192"/>
      <c r="AZ140" s="146" t="b">
        <v>0</v>
      </c>
      <c r="BA140" s="192"/>
      <c r="BB140" s="146" t="b">
        <v>0</v>
      </c>
      <c r="BC140" s="192"/>
      <c r="BD140" s="192"/>
      <c r="BE140" s="192"/>
      <c r="BF140" s="192"/>
    </row>
    <row r="141" spans="2:58" ht="36" customHeight="1">
      <c r="B141" s="112"/>
      <c r="C141" s="121" t="s">
        <v>479</v>
      </c>
      <c r="D141" s="318" t="s">
        <v>480</v>
      </c>
      <c r="E141" s="319"/>
      <c r="F141" s="319"/>
      <c r="G141" s="330"/>
      <c r="I141" s="112"/>
      <c r="J141" s="121" t="s">
        <v>481</v>
      </c>
      <c r="K141" s="314" t="s">
        <v>482</v>
      </c>
      <c r="L141" s="315"/>
      <c r="M141" s="315"/>
      <c r="N141" s="317"/>
      <c r="O141" s="110"/>
      <c r="P141" s="121" t="s">
        <v>483</v>
      </c>
      <c r="Q141" s="314" t="s">
        <v>484</v>
      </c>
      <c r="R141" s="315"/>
      <c r="S141" s="315"/>
      <c r="T141" s="317"/>
      <c r="U141" s="88"/>
      <c r="V141" s="89"/>
      <c r="W141" s="89"/>
      <c r="X141" s="89"/>
      <c r="Y141" s="89"/>
      <c r="Z141" s="90"/>
      <c r="AA141" s="432"/>
      <c r="AB141" s="94"/>
      <c r="AC141" s="89"/>
      <c r="AD141" s="89"/>
      <c r="AE141" s="89"/>
      <c r="AF141" s="89"/>
      <c r="AG141" s="90"/>
      <c r="AX141" s="146" t="b">
        <v>0</v>
      </c>
      <c r="AY141" s="192"/>
      <c r="AZ141" s="146" t="b">
        <v>0</v>
      </c>
      <c r="BA141" s="192"/>
      <c r="BB141" s="146" t="b">
        <v>0</v>
      </c>
      <c r="BC141" s="192"/>
      <c r="BD141" s="192"/>
      <c r="BE141" s="192"/>
      <c r="BF141" s="192"/>
    </row>
    <row r="142" spans="2:58" ht="36" customHeight="1">
      <c r="B142" s="112"/>
      <c r="C142" s="121" t="s">
        <v>485</v>
      </c>
      <c r="D142" s="318" t="s">
        <v>486</v>
      </c>
      <c r="E142" s="319"/>
      <c r="F142" s="319"/>
      <c r="G142" s="330"/>
      <c r="I142" s="112"/>
      <c r="J142" s="121" t="s">
        <v>487</v>
      </c>
      <c r="K142" s="314" t="s">
        <v>488</v>
      </c>
      <c r="L142" s="315"/>
      <c r="M142" s="315"/>
      <c r="N142" s="317"/>
      <c r="O142" s="110"/>
      <c r="P142" s="121" t="s">
        <v>489</v>
      </c>
      <c r="Q142" s="314" t="s">
        <v>490</v>
      </c>
      <c r="R142" s="315"/>
      <c r="S142" s="315"/>
      <c r="T142" s="317"/>
      <c r="U142" s="88"/>
      <c r="V142" s="89"/>
      <c r="W142" s="89"/>
      <c r="X142" s="89"/>
      <c r="Y142" s="89"/>
      <c r="Z142" s="90"/>
      <c r="AA142" s="432"/>
      <c r="AB142" s="94"/>
      <c r="AC142" s="89"/>
      <c r="AD142" s="89"/>
      <c r="AE142" s="89"/>
      <c r="AF142" s="89"/>
      <c r="AG142" s="90"/>
      <c r="AX142" s="146" t="b">
        <v>0</v>
      </c>
      <c r="AY142" s="192"/>
      <c r="AZ142" s="146" t="b">
        <v>0</v>
      </c>
      <c r="BA142" s="192"/>
      <c r="BB142" s="146" t="b">
        <v>0</v>
      </c>
      <c r="BC142" s="192"/>
      <c r="BD142" s="192"/>
      <c r="BE142" s="192"/>
      <c r="BF142" s="192"/>
    </row>
    <row r="143" spans="2:58" ht="36" customHeight="1">
      <c r="B143" s="112"/>
      <c r="C143" s="121" t="s">
        <v>491</v>
      </c>
      <c r="D143" s="318" t="s">
        <v>492</v>
      </c>
      <c r="E143" s="319"/>
      <c r="F143" s="319"/>
      <c r="G143" s="330"/>
      <c r="I143" s="112"/>
      <c r="J143" s="121" t="s">
        <v>493</v>
      </c>
      <c r="K143" s="314" t="s">
        <v>494</v>
      </c>
      <c r="L143" s="315"/>
      <c r="M143" s="315"/>
      <c r="N143" s="317"/>
      <c r="O143" s="110"/>
      <c r="P143" s="121" t="s">
        <v>495</v>
      </c>
      <c r="Q143" s="314" t="s">
        <v>496</v>
      </c>
      <c r="R143" s="315"/>
      <c r="S143" s="315"/>
      <c r="T143" s="317"/>
      <c r="U143" s="88"/>
      <c r="V143" s="89"/>
      <c r="W143" s="89"/>
      <c r="X143" s="89"/>
      <c r="Y143" s="89"/>
      <c r="Z143" s="90"/>
      <c r="AA143" s="432"/>
      <c r="AB143" s="94"/>
      <c r="AC143" s="89"/>
      <c r="AD143" s="89"/>
      <c r="AE143" s="89"/>
      <c r="AF143" s="89"/>
      <c r="AG143" s="90"/>
      <c r="AX143" s="146" t="b">
        <v>0</v>
      </c>
      <c r="AY143" s="192"/>
      <c r="AZ143" s="146" t="b">
        <v>0</v>
      </c>
      <c r="BA143" s="192"/>
      <c r="BB143" s="146" t="b">
        <v>0</v>
      </c>
      <c r="BC143" s="192"/>
      <c r="BD143" s="192"/>
      <c r="BE143" s="192"/>
      <c r="BF143" s="192"/>
    </row>
    <row r="144" spans="2:58" ht="36" customHeight="1">
      <c r="B144" s="112"/>
      <c r="C144" s="121" t="s">
        <v>497</v>
      </c>
      <c r="D144" s="318" t="s">
        <v>498</v>
      </c>
      <c r="E144" s="319"/>
      <c r="F144" s="319"/>
      <c r="G144" s="330"/>
      <c r="I144" s="112"/>
      <c r="J144" s="121" t="s">
        <v>499</v>
      </c>
      <c r="K144" s="314" t="s">
        <v>500</v>
      </c>
      <c r="L144" s="315"/>
      <c r="M144" s="315"/>
      <c r="N144" s="317"/>
      <c r="O144" s="110"/>
      <c r="P144" s="121" t="s">
        <v>501</v>
      </c>
      <c r="Q144" s="314" t="s">
        <v>502</v>
      </c>
      <c r="R144" s="315"/>
      <c r="S144" s="315"/>
      <c r="T144" s="317"/>
      <c r="U144" s="88"/>
      <c r="V144" s="89"/>
      <c r="W144" s="89"/>
      <c r="X144" s="89"/>
      <c r="Y144" s="89"/>
      <c r="Z144" s="90"/>
      <c r="AA144" s="432"/>
      <c r="AB144" s="94"/>
      <c r="AC144" s="89"/>
      <c r="AD144" s="89"/>
      <c r="AE144" s="89"/>
      <c r="AF144" s="89"/>
      <c r="AG144" s="90"/>
      <c r="AX144" s="146" t="b">
        <v>0</v>
      </c>
      <c r="AY144" s="192"/>
      <c r="AZ144" s="146" t="b">
        <v>0</v>
      </c>
      <c r="BA144" s="192"/>
      <c r="BB144" s="146" t="b">
        <v>0</v>
      </c>
      <c r="BC144" s="192"/>
      <c r="BD144" s="192"/>
      <c r="BE144" s="192"/>
      <c r="BF144" s="192"/>
    </row>
    <row r="145" spans="2:58" ht="36" customHeight="1">
      <c r="B145" s="112"/>
      <c r="C145" s="121" t="s">
        <v>503</v>
      </c>
      <c r="D145" s="318" t="s">
        <v>504</v>
      </c>
      <c r="E145" s="319"/>
      <c r="F145" s="319"/>
      <c r="G145" s="330"/>
      <c r="I145" s="112"/>
      <c r="J145" s="121" t="s">
        <v>505</v>
      </c>
      <c r="K145" s="314" t="s">
        <v>506</v>
      </c>
      <c r="L145" s="315"/>
      <c r="M145" s="315"/>
      <c r="N145" s="317"/>
      <c r="O145" s="110"/>
      <c r="P145" s="121" t="s">
        <v>507</v>
      </c>
      <c r="Q145" s="314" t="s">
        <v>508</v>
      </c>
      <c r="R145" s="315"/>
      <c r="S145" s="315"/>
      <c r="T145" s="317"/>
      <c r="U145" s="88"/>
      <c r="V145" s="89"/>
      <c r="W145" s="89"/>
      <c r="X145" s="89"/>
      <c r="Y145" s="89"/>
      <c r="Z145" s="90"/>
      <c r="AA145" s="432"/>
      <c r="AB145" s="94"/>
      <c r="AC145" s="89"/>
      <c r="AD145" s="89"/>
      <c r="AE145" s="89"/>
      <c r="AF145" s="89"/>
      <c r="AG145" s="90"/>
      <c r="AX145" s="146" t="b">
        <v>0</v>
      </c>
      <c r="AY145" s="192"/>
      <c r="AZ145" s="146" t="b">
        <v>0</v>
      </c>
      <c r="BA145" s="192"/>
      <c r="BB145" s="146" t="b">
        <v>0</v>
      </c>
      <c r="BC145" s="192"/>
      <c r="BD145" s="192"/>
      <c r="BE145" s="192"/>
      <c r="BF145" s="192"/>
    </row>
    <row r="146" spans="2:58" ht="36" customHeight="1">
      <c r="B146" s="112"/>
      <c r="C146" s="121" t="s">
        <v>509</v>
      </c>
      <c r="D146" s="318" t="s">
        <v>510</v>
      </c>
      <c r="E146" s="319"/>
      <c r="F146" s="319"/>
      <c r="G146" s="330"/>
      <c r="I146" s="112"/>
      <c r="J146" s="121" t="s">
        <v>511</v>
      </c>
      <c r="K146" s="314" t="s">
        <v>512</v>
      </c>
      <c r="L146" s="315"/>
      <c r="M146" s="315"/>
      <c r="N146" s="317"/>
      <c r="O146" s="110"/>
      <c r="P146" s="121" t="s">
        <v>513</v>
      </c>
      <c r="Q146" s="314" t="s">
        <v>514</v>
      </c>
      <c r="R146" s="315"/>
      <c r="S146" s="315"/>
      <c r="T146" s="317"/>
      <c r="U146" s="88"/>
      <c r="V146" s="89"/>
      <c r="W146" s="89"/>
      <c r="X146" s="89"/>
      <c r="Y146" s="89"/>
      <c r="Z146" s="90"/>
      <c r="AA146" s="432"/>
      <c r="AB146" s="94"/>
      <c r="AC146" s="89"/>
      <c r="AD146" s="89"/>
      <c r="AE146" s="89"/>
      <c r="AF146" s="89"/>
      <c r="AG146" s="90"/>
      <c r="AX146" s="146" t="b">
        <v>0</v>
      </c>
      <c r="AY146" s="192"/>
      <c r="AZ146" s="146" t="b">
        <v>0</v>
      </c>
      <c r="BA146" s="192"/>
      <c r="BB146" s="146" t="b">
        <v>0</v>
      </c>
      <c r="BC146" s="192"/>
      <c r="BD146" s="192"/>
      <c r="BE146" s="192"/>
      <c r="BF146" s="192"/>
    </row>
    <row r="147" spans="2:58" ht="36" customHeight="1">
      <c r="B147" s="112"/>
      <c r="C147" s="121" t="s">
        <v>515</v>
      </c>
      <c r="D147" s="318" t="s">
        <v>604</v>
      </c>
      <c r="E147" s="319"/>
      <c r="F147" s="319"/>
      <c r="G147" s="330"/>
      <c r="I147" s="112"/>
      <c r="J147" s="121" t="s">
        <v>516</v>
      </c>
      <c r="K147" s="314" t="s">
        <v>517</v>
      </c>
      <c r="L147" s="315"/>
      <c r="M147" s="315"/>
      <c r="N147" s="317"/>
      <c r="O147" s="110"/>
      <c r="P147" s="121" t="s">
        <v>518</v>
      </c>
      <c r="Q147" s="314" t="s">
        <v>519</v>
      </c>
      <c r="R147" s="315"/>
      <c r="S147" s="315"/>
      <c r="T147" s="317"/>
      <c r="U147" s="88"/>
      <c r="V147" s="89"/>
      <c r="W147" s="89"/>
      <c r="X147" s="89"/>
      <c r="Y147" s="89"/>
      <c r="Z147" s="90"/>
      <c r="AA147" s="432"/>
      <c r="AB147" s="94"/>
      <c r="AC147" s="89"/>
      <c r="AD147" s="89"/>
      <c r="AE147" s="89"/>
      <c r="AF147" s="89"/>
      <c r="AG147" s="90"/>
      <c r="AX147" s="146" t="b">
        <v>0</v>
      </c>
      <c r="AY147" s="192"/>
      <c r="AZ147" s="146" t="b">
        <v>0</v>
      </c>
      <c r="BA147" s="192"/>
      <c r="BB147" s="146" t="b">
        <v>0</v>
      </c>
      <c r="BC147" s="192"/>
      <c r="BD147" s="192"/>
      <c r="BE147" s="192"/>
      <c r="BF147" s="192"/>
    </row>
    <row r="148" spans="2:58" ht="36" customHeight="1">
      <c r="B148" s="112"/>
      <c r="C148" s="121" t="s">
        <v>520</v>
      </c>
      <c r="D148" s="318" t="s">
        <v>603</v>
      </c>
      <c r="E148" s="319"/>
      <c r="F148" s="319"/>
      <c r="G148" s="330"/>
      <c r="I148" s="112"/>
      <c r="J148" s="121" t="s">
        <v>521</v>
      </c>
      <c r="K148" s="314" t="s">
        <v>522</v>
      </c>
      <c r="L148" s="315"/>
      <c r="M148" s="315"/>
      <c r="N148" s="317"/>
      <c r="O148" s="110"/>
      <c r="P148" s="121" t="s">
        <v>523</v>
      </c>
      <c r="Q148" s="314" t="s">
        <v>524</v>
      </c>
      <c r="R148" s="315"/>
      <c r="S148" s="315"/>
      <c r="T148" s="317"/>
      <c r="U148" s="88"/>
      <c r="V148" s="89"/>
      <c r="W148" s="89"/>
      <c r="X148" s="89"/>
      <c r="Y148" s="89"/>
      <c r="Z148" s="90"/>
      <c r="AA148" s="432"/>
      <c r="AB148" s="94"/>
      <c r="AC148" s="89"/>
      <c r="AD148" s="89"/>
      <c r="AE148" s="89"/>
      <c r="AF148" s="89"/>
      <c r="AG148" s="90"/>
      <c r="AX148" s="146" t="b">
        <v>0</v>
      </c>
      <c r="AY148" s="192"/>
      <c r="AZ148" s="146" t="b">
        <v>0</v>
      </c>
      <c r="BA148" s="192"/>
      <c r="BB148" s="146" t="b">
        <v>0</v>
      </c>
      <c r="BC148" s="192"/>
      <c r="BD148" s="192"/>
      <c r="BE148" s="192"/>
      <c r="BF148" s="192"/>
    </row>
    <row r="149" spans="2:58" ht="36" customHeight="1">
      <c r="B149" s="112"/>
      <c r="C149" s="121" t="s">
        <v>525</v>
      </c>
      <c r="D149" s="318" t="s">
        <v>602</v>
      </c>
      <c r="E149" s="319"/>
      <c r="F149" s="319"/>
      <c r="G149" s="330"/>
      <c r="I149" s="112"/>
      <c r="J149" s="121" t="s">
        <v>526</v>
      </c>
      <c r="K149" s="314" t="s">
        <v>527</v>
      </c>
      <c r="L149" s="315"/>
      <c r="M149" s="315"/>
      <c r="N149" s="317"/>
      <c r="O149" s="110"/>
      <c r="P149" s="121" t="s">
        <v>528</v>
      </c>
      <c r="Q149" s="314" t="s">
        <v>529</v>
      </c>
      <c r="R149" s="315"/>
      <c r="S149" s="315"/>
      <c r="T149" s="317"/>
      <c r="U149" s="88"/>
      <c r="V149" s="89"/>
      <c r="W149" s="89"/>
      <c r="X149" s="89"/>
      <c r="Y149" s="89"/>
      <c r="Z149" s="90"/>
      <c r="AA149" s="432"/>
      <c r="AB149" s="94"/>
      <c r="AC149" s="89"/>
      <c r="AD149" s="89"/>
      <c r="AE149" s="89"/>
      <c r="AF149" s="89"/>
      <c r="AG149" s="90"/>
      <c r="AX149" s="146" t="b">
        <v>0</v>
      </c>
      <c r="AY149" s="192"/>
      <c r="AZ149" s="146" t="b">
        <v>0</v>
      </c>
      <c r="BA149" s="192"/>
      <c r="BB149" s="146" t="b">
        <v>0</v>
      </c>
      <c r="BC149" s="192"/>
      <c r="BD149" s="192"/>
      <c r="BE149" s="192"/>
      <c r="BF149" s="192"/>
    </row>
    <row r="150" spans="2:58" ht="36" customHeight="1">
      <c r="B150" s="130"/>
      <c r="C150" s="131"/>
      <c r="D150" s="131"/>
      <c r="E150" s="131"/>
      <c r="F150" s="131"/>
      <c r="G150" s="132"/>
      <c r="I150" s="112"/>
      <c r="J150" s="121" t="s">
        <v>530</v>
      </c>
      <c r="K150" s="314" t="s">
        <v>531</v>
      </c>
      <c r="L150" s="315"/>
      <c r="M150" s="315"/>
      <c r="N150" s="317"/>
      <c r="O150" s="110"/>
      <c r="P150" s="121" t="s">
        <v>532</v>
      </c>
      <c r="Q150" s="314" t="s">
        <v>533</v>
      </c>
      <c r="R150" s="315"/>
      <c r="S150" s="315"/>
      <c r="T150" s="317"/>
      <c r="U150" s="88"/>
      <c r="V150" s="89"/>
      <c r="W150" s="89"/>
      <c r="X150" s="89"/>
      <c r="Y150" s="89"/>
      <c r="Z150" s="90"/>
      <c r="AA150" s="432"/>
      <c r="AB150" s="94"/>
      <c r="AC150" s="89"/>
      <c r="AD150" s="89"/>
      <c r="AE150" s="89"/>
      <c r="AF150" s="89"/>
      <c r="AG150" s="90"/>
      <c r="AX150" s="192"/>
      <c r="AY150" s="192"/>
      <c r="AZ150" s="146" t="b">
        <v>0</v>
      </c>
      <c r="BA150" s="192"/>
      <c r="BB150" s="146" t="b">
        <v>0</v>
      </c>
      <c r="BC150" s="192"/>
      <c r="BD150" s="192"/>
      <c r="BE150" s="192"/>
      <c r="BF150" s="192"/>
    </row>
    <row r="151" spans="2:58" ht="36" customHeight="1">
      <c r="B151" s="133"/>
      <c r="C151" s="134"/>
      <c r="D151" s="134"/>
      <c r="E151" s="134"/>
      <c r="F151" s="134"/>
      <c r="G151" s="135"/>
      <c r="I151" s="112"/>
      <c r="J151" s="121" t="s">
        <v>534</v>
      </c>
      <c r="K151" s="314" t="s">
        <v>535</v>
      </c>
      <c r="L151" s="315"/>
      <c r="M151" s="315"/>
      <c r="N151" s="317"/>
      <c r="O151" s="110"/>
      <c r="P151" s="121" t="s">
        <v>536</v>
      </c>
      <c r="Q151" s="314" t="s">
        <v>537</v>
      </c>
      <c r="R151" s="315"/>
      <c r="S151" s="315"/>
      <c r="T151" s="317"/>
      <c r="U151" s="88"/>
      <c r="V151" s="89"/>
      <c r="W151" s="89"/>
      <c r="X151" s="89"/>
      <c r="Y151" s="89"/>
      <c r="Z151" s="90"/>
      <c r="AA151" s="432"/>
      <c r="AB151" s="94"/>
      <c r="AC151" s="89"/>
      <c r="AD151" s="89"/>
      <c r="AE151" s="89"/>
      <c r="AF151" s="89"/>
      <c r="AG151" s="90"/>
      <c r="AX151" s="192"/>
      <c r="AY151" s="192"/>
      <c r="AZ151" s="146" t="b">
        <v>0</v>
      </c>
      <c r="BA151" s="192"/>
      <c r="BB151" s="146" t="b">
        <v>0</v>
      </c>
      <c r="BC151" s="192"/>
      <c r="BD151" s="192"/>
      <c r="BE151" s="192"/>
      <c r="BF151" s="192"/>
    </row>
    <row r="152" spans="2:58" ht="36" customHeight="1" thickBot="1">
      <c r="B152" s="136"/>
      <c r="C152" s="137"/>
      <c r="D152" s="137"/>
      <c r="E152" s="137"/>
      <c r="F152" s="137"/>
      <c r="G152" s="138"/>
      <c r="H152" s="96"/>
      <c r="I152" s="113"/>
      <c r="J152" s="84" t="s">
        <v>538</v>
      </c>
      <c r="K152" s="327" t="s">
        <v>539</v>
      </c>
      <c r="L152" s="328"/>
      <c r="M152" s="328"/>
      <c r="N152" s="329"/>
      <c r="O152" s="114"/>
      <c r="P152" s="84" t="s">
        <v>540</v>
      </c>
      <c r="Q152" s="327" t="s">
        <v>541</v>
      </c>
      <c r="R152" s="328"/>
      <c r="S152" s="328"/>
      <c r="T152" s="329"/>
      <c r="U152" s="91"/>
      <c r="V152" s="92"/>
      <c r="W152" s="92"/>
      <c r="X152" s="92"/>
      <c r="Y152" s="92"/>
      <c r="Z152" s="93"/>
      <c r="AA152" s="433"/>
      <c r="AB152" s="95"/>
      <c r="AC152" s="92"/>
      <c r="AD152" s="92"/>
      <c r="AE152" s="92"/>
      <c r="AF152" s="92"/>
      <c r="AG152" s="93"/>
      <c r="AX152" s="192"/>
      <c r="AY152" s="192"/>
      <c r="AZ152" s="146" t="b">
        <v>0</v>
      </c>
      <c r="BA152" s="192"/>
      <c r="BB152" s="146" t="b">
        <v>0</v>
      </c>
      <c r="BC152" s="192"/>
      <c r="BD152" s="192"/>
      <c r="BE152" s="192"/>
      <c r="BF152" s="192"/>
    </row>
    <row r="153" spans="2:58" ht="16.5" customHeight="1"/>
    <row r="154" spans="2:58" ht="21">
      <c r="B154" s="17" t="s">
        <v>542</v>
      </c>
    </row>
  </sheetData>
  <sheetProtection algorithmName="SHA-512" hashValue="y+JlYiKExfommagKqZ4GmJDL2u2nnw1ZcNvZ6FNmCFUbWXLVUS4GuYcArg9J9DsOOq/6JilpjMYFgMCCHKVEQg==" saltValue="ttIeK5FNxEdw2qjhxJP2Hw==" spinCount="100000" sheet="1" objects="1" scenarios="1"/>
  <mergeCells count="612">
    <mergeCell ref="AD124:AG124"/>
    <mergeCell ref="AI37:AR37"/>
    <mergeCell ref="M59:AF59"/>
    <mergeCell ref="AK79:AN79"/>
    <mergeCell ref="K110:N110"/>
    <mergeCell ref="AA88:AA152"/>
    <mergeCell ref="I88:Z88"/>
    <mergeCell ref="J89:N89"/>
    <mergeCell ref="AK84:AR84"/>
    <mergeCell ref="U82:X82"/>
    <mergeCell ref="U83:X83"/>
    <mergeCell ref="M84:P84"/>
    <mergeCell ref="Q84:AJ84"/>
    <mergeCell ref="C81:AR81"/>
    <mergeCell ref="D92:G92"/>
    <mergeCell ref="D93:G93"/>
    <mergeCell ref="D94:G94"/>
    <mergeCell ref="D95:G95"/>
    <mergeCell ref="G74:J74"/>
    <mergeCell ref="G75:J75"/>
    <mergeCell ref="G76:J76"/>
    <mergeCell ref="AI64:AI80"/>
    <mergeCell ref="AI62:AR62"/>
    <mergeCell ref="AO63:AR63"/>
    <mergeCell ref="AK64:AN64"/>
    <mergeCell ref="AK65:AN65"/>
    <mergeCell ref="AK66:AN66"/>
    <mergeCell ref="AK67:AN67"/>
    <mergeCell ref="AK68:AN68"/>
    <mergeCell ref="AK69:AN69"/>
    <mergeCell ref="AK73:AN73"/>
    <mergeCell ref="AJ80:AN80"/>
    <mergeCell ref="AK70:AN70"/>
    <mergeCell ref="K63:L63"/>
    <mergeCell ref="K67:K80"/>
    <mergeCell ref="G64:J64"/>
    <mergeCell ref="G65:J65"/>
    <mergeCell ref="AE66:AH66"/>
    <mergeCell ref="M80:P80"/>
    <mergeCell ref="G67:J67"/>
    <mergeCell ref="K64:K66"/>
    <mergeCell ref="C59:H59"/>
    <mergeCell ref="I59:L59"/>
    <mergeCell ref="M65:P65"/>
    <mergeCell ref="M66:P66"/>
    <mergeCell ref="M67:P67"/>
    <mergeCell ref="M68:P68"/>
    <mergeCell ref="M69:P69"/>
    <mergeCell ref="M70:P70"/>
    <mergeCell ref="M71:P71"/>
    <mergeCell ref="F70:F71"/>
    <mergeCell ref="G68:J68"/>
    <mergeCell ref="G70:J71"/>
    <mergeCell ref="G66:J66"/>
    <mergeCell ref="AG60:AR60"/>
    <mergeCell ref="AO64:AR80"/>
    <mergeCell ref="AK63:AN63"/>
    <mergeCell ref="U7:X7"/>
    <mergeCell ref="Z7:AC7"/>
    <mergeCell ref="B6:H7"/>
    <mergeCell ref="I7:S7"/>
    <mergeCell ref="B22:B24"/>
    <mergeCell ref="W5:AC5"/>
    <mergeCell ref="AD5:AR5"/>
    <mergeCell ref="I6:S6"/>
    <mergeCell ref="F22:H22"/>
    <mergeCell ref="I22:L22"/>
    <mergeCell ref="M22:AH22"/>
    <mergeCell ref="AI22:AR22"/>
    <mergeCell ref="C22:E24"/>
    <mergeCell ref="B14:B16"/>
    <mergeCell ref="C14:E16"/>
    <mergeCell ref="B12:B13"/>
    <mergeCell ref="C12:E13"/>
    <mergeCell ref="F12:H12"/>
    <mergeCell ref="I12:L12"/>
    <mergeCell ref="M12:AH12"/>
    <mergeCell ref="F16:H16"/>
    <mergeCell ref="I16:L16"/>
    <mergeCell ref="M16:AH16"/>
    <mergeCell ref="F13:H13"/>
    <mergeCell ref="B2:AR2"/>
    <mergeCell ref="B9:AR9"/>
    <mergeCell ref="AE7:AH7"/>
    <mergeCell ref="C10:H10"/>
    <mergeCell ref="I10:L10"/>
    <mergeCell ref="M10:AH10"/>
    <mergeCell ref="AI10:AR10"/>
    <mergeCell ref="C11:H11"/>
    <mergeCell ref="I11:L11"/>
    <mergeCell ref="N11:Q11"/>
    <mergeCell ref="S11:V11"/>
    <mergeCell ref="W11:AH11"/>
    <mergeCell ref="AI11:AR11"/>
    <mergeCell ref="B4:H5"/>
    <mergeCell ref="I4:O4"/>
    <mergeCell ref="P4:V4"/>
    <mergeCell ref="AN7:AR7"/>
    <mergeCell ref="AI7:AM7"/>
    <mergeCell ref="AI6:AM6"/>
    <mergeCell ref="T6:AH6"/>
    <mergeCell ref="W4:AC4"/>
    <mergeCell ref="AD4:AR4"/>
    <mergeCell ref="I5:O5"/>
    <mergeCell ref="P5:V5"/>
    <mergeCell ref="I13:L13"/>
    <mergeCell ref="M13:AH13"/>
    <mergeCell ref="F20:H20"/>
    <mergeCell ref="I20:L20"/>
    <mergeCell ref="M20:AH20"/>
    <mergeCell ref="F14:H14"/>
    <mergeCell ref="I14:L14"/>
    <mergeCell ref="M14:AH14"/>
    <mergeCell ref="F15:H15"/>
    <mergeCell ref="I15:L15"/>
    <mergeCell ref="M15:AH15"/>
    <mergeCell ref="AI20:AR20"/>
    <mergeCell ref="B17:B21"/>
    <mergeCell ref="C17:E21"/>
    <mergeCell ref="F17:H17"/>
    <mergeCell ref="I17:L17"/>
    <mergeCell ref="M17:AH17"/>
    <mergeCell ref="AI17:AR17"/>
    <mergeCell ref="F18:H18"/>
    <mergeCell ref="I18:L18"/>
    <mergeCell ref="M18:AH18"/>
    <mergeCell ref="AI18:AR18"/>
    <mergeCell ref="M21:AH21"/>
    <mergeCell ref="AI21:AR21"/>
    <mergeCell ref="F19:H19"/>
    <mergeCell ref="I19:L19"/>
    <mergeCell ref="M19:AH19"/>
    <mergeCell ref="AI19:AR19"/>
    <mergeCell ref="B30:B32"/>
    <mergeCell ref="C30:E32"/>
    <mergeCell ref="F30:H30"/>
    <mergeCell ref="I30:L30"/>
    <mergeCell ref="M30:AH30"/>
    <mergeCell ref="AI30:AR30"/>
    <mergeCell ref="B26:AR26"/>
    <mergeCell ref="C27:H27"/>
    <mergeCell ref="I27:L27"/>
    <mergeCell ref="M27:AH27"/>
    <mergeCell ref="AI27:AR27"/>
    <mergeCell ref="B28:B29"/>
    <mergeCell ref="C28:E29"/>
    <mergeCell ref="F28:H28"/>
    <mergeCell ref="I28:L28"/>
    <mergeCell ref="M28:AH28"/>
    <mergeCell ref="AI28:AR28"/>
    <mergeCell ref="F32:H32"/>
    <mergeCell ref="I32:L32"/>
    <mergeCell ref="M32:AH32"/>
    <mergeCell ref="AI32:AR32"/>
    <mergeCell ref="F31:H31"/>
    <mergeCell ref="I31:L31"/>
    <mergeCell ref="M31:AH31"/>
    <mergeCell ref="B38:B40"/>
    <mergeCell ref="C38:E40"/>
    <mergeCell ref="F38:H38"/>
    <mergeCell ref="I38:L38"/>
    <mergeCell ref="M38:AH38"/>
    <mergeCell ref="AI38:AR38"/>
    <mergeCell ref="F35:H35"/>
    <mergeCell ref="I35:L35"/>
    <mergeCell ref="M35:AH35"/>
    <mergeCell ref="AI35:AR35"/>
    <mergeCell ref="F36:H36"/>
    <mergeCell ref="I36:L36"/>
    <mergeCell ref="M36:AH36"/>
    <mergeCell ref="AI36:AR36"/>
    <mergeCell ref="B33:B37"/>
    <mergeCell ref="C33:E37"/>
    <mergeCell ref="F33:H33"/>
    <mergeCell ref="I33:L33"/>
    <mergeCell ref="M33:AH33"/>
    <mergeCell ref="AI33:AR33"/>
    <mergeCell ref="F34:H34"/>
    <mergeCell ref="I34:L34"/>
    <mergeCell ref="M34:AH34"/>
    <mergeCell ref="AI34:AR34"/>
    <mergeCell ref="B46:B48"/>
    <mergeCell ref="C46:E48"/>
    <mergeCell ref="F46:H46"/>
    <mergeCell ref="I46:L46"/>
    <mergeCell ref="M46:AH46"/>
    <mergeCell ref="AI46:AR46"/>
    <mergeCell ref="B42:AR42"/>
    <mergeCell ref="C43:H43"/>
    <mergeCell ref="I43:L43"/>
    <mergeCell ref="M43:AH43"/>
    <mergeCell ref="AI43:AR43"/>
    <mergeCell ref="B44:B45"/>
    <mergeCell ref="C44:E45"/>
    <mergeCell ref="F44:H44"/>
    <mergeCell ref="I44:L44"/>
    <mergeCell ref="M44:AH44"/>
    <mergeCell ref="F47:H47"/>
    <mergeCell ref="I47:L47"/>
    <mergeCell ref="M47:AH47"/>
    <mergeCell ref="AI47:AR47"/>
    <mergeCell ref="F48:H48"/>
    <mergeCell ref="I48:L48"/>
    <mergeCell ref="M48:AH48"/>
    <mergeCell ref="AI48:AR48"/>
    <mergeCell ref="C82:H82"/>
    <mergeCell ref="B54:B56"/>
    <mergeCell ref="C54:E56"/>
    <mergeCell ref="F54:H54"/>
    <mergeCell ref="I54:L54"/>
    <mergeCell ref="M54:AH54"/>
    <mergeCell ref="AI54:AR54"/>
    <mergeCell ref="F51:H51"/>
    <mergeCell ref="I51:L51"/>
    <mergeCell ref="M51:AH51"/>
    <mergeCell ref="AI51:AR51"/>
    <mergeCell ref="F52:H52"/>
    <mergeCell ref="I52:L52"/>
    <mergeCell ref="M52:AH52"/>
    <mergeCell ref="AI52:AR52"/>
    <mergeCell ref="B49:B53"/>
    <mergeCell ref="C49:E53"/>
    <mergeCell ref="F49:H49"/>
    <mergeCell ref="I49:L49"/>
    <mergeCell ref="M49:AH49"/>
    <mergeCell ref="AI49:AR49"/>
    <mergeCell ref="C70:C71"/>
    <mergeCell ref="D70:D71"/>
    <mergeCell ref="B61:B81"/>
    <mergeCell ref="C89:G89"/>
    <mergeCell ref="P89:T89"/>
    <mergeCell ref="V89:Z89"/>
    <mergeCell ref="K111:N111"/>
    <mergeCell ref="K99:N99"/>
    <mergeCell ref="K100:N100"/>
    <mergeCell ref="K101:N101"/>
    <mergeCell ref="K102:N102"/>
    <mergeCell ref="K103:N103"/>
    <mergeCell ref="D100:G100"/>
    <mergeCell ref="D101:G101"/>
    <mergeCell ref="D90:G90"/>
    <mergeCell ref="D91:G91"/>
    <mergeCell ref="D102:G102"/>
    <mergeCell ref="D103:G103"/>
    <mergeCell ref="D104:G104"/>
    <mergeCell ref="D96:G96"/>
    <mergeCell ref="D97:G97"/>
    <mergeCell ref="D98:G98"/>
    <mergeCell ref="D99:G99"/>
    <mergeCell ref="K91:N91"/>
    <mergeCell ref="D108:G108"/>
    <mergeCell ref="D109:G109"/>
    <mergeCell ref="D110:G110"/>
    <mergeCell ref="I82:L82"/>
    <mergeCell ref="I83:L83"/>
    <mergeCell ref="C83:H83"/>
    <mergeCell ref="G72:J72"/>
    <mergeCell ref="G73:J73"/>
    <mergeCell ref="D105:G105"/>
    <mergeCell ref="D106:G106"/>
    <mergeCell ref="D107:G107"/>
    <mergeCell ref="K90:N90"/>
    <mergeCell ref="M82:T82"/>
    <mergeCell ref="M83:T83"/>
    <mergeCell ref="G77:J77"/>
    <mergeCell ref="G78:J78"/>
    <mergeCell ref="M76:P76"/>
    <mergeCell ref="M77:P77"/>
    <mergeCell ref="M78:P78"/>
    <mergeCell ref="M79:P79"/>
    <mergeCell ref="G79:J79"/>
    <mergeCell ref="G80:J80"/>
    <mergeCell ref="C84:H84"/>
    <mergeCell ref="I84:L84"/>
    <mergeCell ref="B88:G88"/>
    <mergeCell ref="B87:AG87"/>
    <mergeCell ref="Y82:AF82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D120:G120"/>
    <mergeCell ref="D121:G121"/>
    <mergeCell ref="D122:G122"/>
    <mergeCell ref="D123:G123"/>
    <mergeCell ref="D124:G124"/>
    <mergeCell ref="D125:G125"/>
    <mergeCell ref="D133:G133"/>
    <mergeCell ref="D134:G134"/>
    <mergeCell ref="D135:G135"/>
    <mergeCell ref="D136:G136"/>
    <mergeCell ref="D137:G137"/>
    <mergeCell ref="D126:G126"/>
    <mergeCell ref="D127:G127"/>
    <mergeCell ref="D128:G128"/>
    <mergeCell ref="D129:G129"/>
    <mergeCell ref="D130:G130"/>
    <mergeCell ref="D131:G131"/>
    <mergeCell ref="D132:G132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K112:N112"/>
    <mergeCell ref="K113:N113"/>
    <mergeCell ref="K114:N114"/>
    <mergeCell ref="K115:N115"/>
    <mergeCell ref="K116:N116"/>
    <mergeCell ref="K117:N117"/>
    <mergeCell ref="K118:N118"/>
    <mergeCell ref="K119:N119"/>
    <mergeCell ref="K120:N120"/>
    <mergeCell ref="K121:N121"/>
    <mergeCell ref="K122:N122"/>
    <mergeCell ref="K123:N123"/>
    <mergeCell ref="K124:N124"/>
    <mergeCell ref="K126:N126"/>
    <mergeCell ref="K127:N127"/>
    <mergeCell ref="K128:N128"/>
    <mergeCell ref="K129:N129"/>
    <mergeCell ref="K130:N130"/>
    <mergeCell ref="K131:N131"/>
    <mergeCell ref="K132:N132"/>
    <mergeCell ref="K133:N133"/>
    <mergeCell ref="K134:N134"/>
    <mergeCell ref="K135:N135"/>
    <mergeCell ref="K136:N136"/>
    <mergeCell ref="K137:N137"/>
    <mergeCell ref="K138:N138"/>
    <mergeCell ref="K139:N139"/>
    <mergeCell ref="K140:N140"/>
    <mergeCell ref="K141:N141"/>
    <mergeCell ref="K142:N142"/>
    <mergeCell ref="K143:N143"/>
    <mergeCell ref="K144:N144"/>
    <mergeCell ref="K145:N145"/>
    <mergeCell ref="K146:N146"/>
    <mergeCell ref="K147:N147"/>
    <mergeCell ref="K148:N148"/>
    <mergeCell ref="K149:N149"/>
    <mergeCell ref="K150:N150"/>
    <mergeCell ref="K151:N151"/>
    <mergeCell ref="K152:N152"/>
    <mergeCell ref="Q90:T90"/>
    <mergeCell ref="Q91:T91"/>
    <mergeCell ref="Q92:T92"/>
    <mergeCell ref="Q93:T93"/>
    <mergeCell ref="Q94:T94"/>
    <mergeCell ref="Q95:T95"/>
    <mergeCell ref="Q96:T96"/>
    <mergeCell ref="Q97:T97"/>
    <mergeCell ref="Q98:T98"/>
    <mergeCell ref="Q99:T99"/>
    <mergeCell ref="Q100:T100"/>
    <mergeCell ref="Q101:T101"/>
    <mergeCell ref="Q102:T102"/>
    <mergeCell ref="Q103:T103"/>
    <mergeCell ref="Q104:T104"/>
    <mergeCell ref="Q105:T105"/>
    <mergeCell ref="Q106:T106"/>
    <mergeCell ref="Q107:T107"/>
    <mergeCell ref="Q108:T108"/>
    <mergeCell ref="Q109:T109"/>
    <mergeCell ref="Q110:T110"/>
    <mergeCell ref="Q111:T111"/>
    <mergeCell ref="Q112:T112"/>
    <mergeCell ref="Q113:T113"/>
    <mergeCell ref="Q115:T115"/>
    <mergeCell ref="Q116:T116"/>
    <mergeCell ref="Q117:T117"/>
    <mergeCell ref="Q118:T118"/>
    <mergeCell ref="Q119:T119"/>
    <mergeCell ref="Q120:T120"/>
    <mergeCell ref="Q121:T121"/>
    <mergeCell ref="Q122:T122"/>
    <mergeCell ref="Q140:T140"/>
    <mergeCell ref="Q123:T123"/>
    <mergeCell ref="Q124:T124"/>
    <mergeCell ref="Q125:T125"/>
    <mergeCell ref="Q126:T126"/>
    <mergeCell ref="Q127:T127"/>
    <mergeCell ref="Q128:T128"/>
    <mergeCell ref="Q129:T129"/>
    <mergeCell ref="Q130:T130"/>
    <mergeCell ref="Q131:T131"/>
    <mergeCell ref="Q152:T152"/>
    <mergeCell ref="W90:Z90"/>
    <mergeCell ref="W91:Z91"/>
    <mergeCell ref="W92:Z92"/>
    <mergeCell ref="W93:Z93"/>
    <mergeCell ref="W94:Z94"/>
    <mergeCell ref="W95:Z95"/>
    <mergeCell ref="W96:Z96"/>
    <mergeCell ref="W97:Z97"/>
    <mergeCell ref="W98:Z98"/>
    <mergeCell ref="W99:Z99"/>
    <mergeCell ref="W100:Z100"/>
    <mergeCell ref="W101:Z101"/>
    <mergeCell ref="W102:Z102"/>
    <mergeCell ref="W103:Z103"/>
    <mergeCell ref="W104:Z104"/>
    <mergeCell ref="W105:Z105"/>
    <mergeCell ref="W106:Z106"/>
    <mergeCell ref="W107:Z107"/>
    <mergeCell ref="W108:Z108"/>
    <mergeCell ref="W109:Z109"/>
    <mergeCell ref="W110:Z110"/>
    <mergeCell ref="Q141:T141"/>
    <mergeCell ref="Q142:T142"/>
    <mergeCell ref="W120:Z120"/>
    <mergeCell ref="W121:Z121"/>
    <mergeCell ref="W122:Z122"/>
    <mergeCell ref="W123:Z123"/>
    <mergeCell ref="W124:Z124"/>
    <mergeCell ref="W125:Z125"/>
    <mergeCell ref="W126:Z126"/>
    <mergeCell ref="Q150:T150"/>
    <mergeCell ref="Q151:T151"/>
    <mergeCell ref="Q143:T143"/>
    <mergeCell ref="Q144:T144"/>
    <mergeCell ref="Q145:T145"/>
    <mergeCell ref="Q146:T146"/>
    <mergeCell ref="Q147:T147"/>
    <mergeCell ref="Q148:T148"/>
    <mergeCell ref="Q149:T149"/>
    <mergeCell ref="Q132:T132"/>
    <mergeCell ref="Q133:T133"/>
    <mergeCell ref="Q134:T134"/>
    <mergeCell ref="Q135:T135"/>
    <mergeCell ref="Q136:T136"/>
    <mergeCell ref="Q137:T137"/>
    <mergeCell ref="Q138:T138"/>
    <mergeCell ref="Q139:T139"/>
    <mergeCell ref="AD119:AG119"/>
    <mergeCell ref="AD120:AG120"/>
    <mergeCell ref="AD121:AG121"/>
    <mergeCell ref="AD122:AG122"/>
    <mergeCell ref="AD123:AG123"/>
    <mergeCell ref="W129:Z129"/>
    <mergeCell ref="W130:Z130"/>
    <mergeCell ref="AD110:AG110"/>
    <mergeCell ref="AD111:AG111"/>
    <mergeCell ref="AD112:AG112"/>
    <mergeCell ref="AD113:AG113"/>
    <mergeCell ref="AD114:AG114"/>
    <mergeCell ref="AD115:AG115"/>
    <mergeCell ref="AD116:AG116"/>
    <mergeCell ref="W128:Z128"/>
    <mergeCell ref="W111:Z111"/>
    <mergeCell ref="W112:Z112"/>
    <mergeCell ref="W113:Z113"/>
    <mergeCell ref="W114:Z114"/>
    <mergeCell ref="W115:Z115"/>
    <mergeCell ref="W116:Z116"/>
    <mergeCell ref="W117:Z117"/>
    <mergeCell ref="W118:Z118"/>
    <mergeCell ref="W119:Z119"/>
    <mergeCell ref="W131:Z131"/>
    <mergeCell ref="AB88:AG88"/>
    <mergeCell ref="AC89:AG89"/>
    <mergeCell ref="AD90:AG90"/>
    <mergeCell ref="AD91:AG91"/>
    <mergeCell ref="AD92:AG92"/>
    <mergeCell ref="AD93:AG93"/>
    <mergeCell ref="AD94:AG94"/>
    <mergeCell ref="AD95:AG95"/>
    <mergeCell ref="AD96:AG96"/>
    <mergeCell ref="AD97:AG97"/>
    <mergeCell ref="AD98:AG98"/>
    <mergeCell ref="AD99:AG99"/>
    <mergeCell ref="AD100:AG100"/>
    <mergeCell ref="AD101:AG101"/>
    <mergeCell ref="AD102:AG102"/>
    <mergeCell ref="AD103:AG103"/>
    <mergeCell ref="AD104:AG104"/>
    <mergeCell ref="AD105:AG105"/>
    <mergeCell ref="AD106:AG106"/>
    <mergeCell ref="AD107:AG107"/>
    <mergeCell ref="AD118:AG118"/>
    <mergeCell ref="W127:Z127"/>
    <mergeCell ref="AD117:AG117"/>
    <mergeCell ref="AD109:AG109"/>
    <mergeCell ref="AD108:AG108"/>
    <mergeCell ref="K96:N96"/>
    <mergeCell ref="K97:N97"/>
    <mergeCell ref="K98:N98"/>
    <mergeCell ref="K108:N108"/>
    <mergeCell ref="K109:N109"/>
    <mergeCell ref="K92:N92"/>
    <mergeCell ref="K93:N93"/>
    <mergeCell ref="K94:N94"/>
    <mergeCell ref="K95:N95"/>
    <mergeCell ref="K104:N104"/>
    <mergeCell ref="K105:N105"/>
    <mergeCell ref="K106:N106"/>
    <mergeCell ref="K107:N107"/>
    <mergeCell ref="AN6:AR6"/>
    <mergeCell ref="B58:AR58"/>
    <mergeCell ref="AE75:AH75"/>
    <mergeCell ref="AE76:AH76"/>
    <mergeCell ref="AE77:AH77"/>
    <mergeCell ref="AE78:AH78"/>
    <mergeCell ref="AE79:AH79"/>
    <mergeCell ref="AD62:AH63"/>
    <mergeCell ref="M72:P72"/>
    <mergeCell ref="M73:P73"/>
    <mergeCell ref="M74:P74"/>
    <mergeCell ref="M75:P75"/>
    <mergeCell ref="Q63:T63"/>
    <mergeCell ref="Q64:T80"/>
    <mergeCell ref="G69:J69"/>
    <mergeCell ref="C60:H60"/>
    <mergeCell ref="I60:L60"/>
    <mergeCell ref="N60:P60"/>
    <mergeCell ref="R60:T60"/>
    <mergeCell ref="V60:Z60"/>
    <mergeCell ref="AB60:AF60"/>
    <mergeCell ref="AE71:AH71"/>
    <mergeCell ref="F55:H55"/>
    <mergeCell ref="AI63:AJ63"/>
    <mergeCell ref="I50:L50"/>
    <mergeCell ref="M50:AH50"/>
    <mergeCell ref="AI50:AR50"/>
    <mergeCell ref="I55:L55"/>
    <mergeCell ref="M55:AH55"/>
    <mergeCell ref="AI55:AR55"/>
    <mergeCell ref="F56:H56"/>
    <mergeCell ref="I56:L56"/>
    <mergeCell ref="M56:AH56"/>
    <mergeCell ref="AI56:AR56"/>
    <mergeCell ref="F53:H53"/>
    <mergeCell ref="I53:L53"/>
    <mergeCell ref="M53:AH53"/>
    <mergeCell ref="AI53:AR53"/>
    <mergeCell ref="AI40:AR40"/>
    <mergeCell ref="F37:H37"/>
    <mergeCell ref="I37:L37"/>
    <mergeCell ref="M37:AH37"/>
    <mergeCell ref="AI31:AR31"/>
    <mergeCell ref="F23:H23"/>
    <mergeCell ref="I23:L23"/>
    <mergeCell ref="M23:AH23"/>
    <mergeCell ref="AI23:AR23"/>
    <mergeCell ref="F24:H24"/>
    <mergeCell ref="I24:L24"/>
    <mergeCell ref="M24:AH24"/>
    <mergeCell ref="F29:H29"/>
    <mergeCell ref="I29:L29"/>
    <mergeCell ref="M29:AH29"/>
    <mergeCell ref="AI29:AR29"/>
    <mergeCell ref="M40:AH40"/>
    <mergeCell ref="AI12:AR13"/>
    <mergeCell ref="AI14:AR14"/>
    <mergeCell ref="AI15:AR15"/>
    <mergeCell ref="AI16:AR16"/>
    <mergeCell ref="AI24:AR24"/>
    <mergeCell ref="F21:H21"/>
    <mergeCell ref="I21:L21"/>
    <mergeCell ref="K62:T62"/>
    <mergeCell ref="U62:Z80"/>
    <mergeCell ref="AA62:AC62"/>
    <mergeCell ref="AE64:AH64"/>
    <mergeCell ref="AE65:AH65"/>
    <mergeCell ref="AE68:AH68"/>
    <mergeCell ref="AE69:AH69"/>
    <mergeCell ref="AE70:AH70"/>
    <mergeCell ref="AE72:AH72"/>
    <mergeCell ref="AE73:AH73"/>
    <mergeCell ref="AE74:AH74"/>
    <mergeCell ref="F39:H39"/>
    <mergeCell ref="I39:L39"/>
    <mergeCell ref="M39:AH39"/>
    <mergeCell ref="AI39:AR39"/>
    <mergeCell ref="F40:H40"/>
    <mergeCell ref="I40:L40"/>
    <mergeCell ref="AI44:AR44"/>
    <mergeCell ref="AI45:AR45"/>
    <mergeCell ref="AG82:AR82"/>
    <mergeCell ref="Y83:AF83"/>
    <mergeCell ref="AG83:AR83"/>
    <mergeCell ref="AK71:AN71"/>
    <mergeCell ref="AK72:AN72"/>
    <mergeCell ref="AK74:AN74"/>
    <mergeCell ref="AK75:AN75"/>
    <mergeCell ref="AK76:AN76"/>
    <mergeCell ref="AK77:AN77"/>
    <mergeCell ref="AK78:AN78"/>
    <mergeCell ref="AE67:AH67"/>
    <mergeCell ref="AM59:AR59"/>
    <mergeCell ref="C61:AR61"/>
    <mergeCell ref="F45:H45"/>
    <mergeCell ref="I45:L45"/>
    <mergeCell ref="M45:AH45"/>
    <mergeCell ref="C62:E62"/>
    <mergeCell ref="F62:J63"/>
    <mergeCell ref="E70:E71"/>
    <mergeCell ref="M63:P63"/>
    <mergeCell ref="M64:P64"/>
    <mergeCell ref="F50:H50"/>
  </mergeCells>
  <phoneticPr fontId="3"/>
  <conditionalFormatting sqref="AI7 AN7 I7:S7 M12:AH20 M22:AH22">
    <cfRule type="containsBlanks" dxfId="10" priority="7" stopIfTrue="1">
      <formula>LEN(TRIM(I7))=0</formula>
    </cfRule>
  </conditionalFormatting>
  <conditionalFormatting sqref="M44:AH52 M54:AH54 M56:AH56">
    <cfRule type="containsBlanks" dxfId="9" priority="8" stopIfTrue="1">
      <formula>LEN(TRIM(M44))=0</formula>
    </cfRule>
  </conditionalFormatting>
  <conditionalFormatting sqref="I82:L83 U82:X83">
    <cfRule type="containsBlanks" dxfId="8" priority="9" stopIfTrue="1">
      <formula>LEN(TRIM(I82))=0</formula>
    </cfRule>
  </conditionalFormatting>
  <conditionalFormatting sqref="AI7:AM7">
    <cfRule type="expression" dxfId="7" priority="1">
      <formula>$AI$7&lt;&gt;""</formula>
    </cfRule>
  </conditionalFormatting>
  <dataValidations count="18">
    <dataValidation type="custom" imeMode="halfAlpha" operator="lessThanOrEqual" showInputMessage="1" showErrorMessage="1" errorTitle="入力エラー" error="半角英数５０文字以内で入力してください" sqref="M56:AH56 M40:AH40 BE40:BZ40">
      <formula1 xml:space="preserve"> (LEN(M40)=LENB(M40) ) *  (LEN(M40)&lt;=50)</formula1>
    </dataValidation>
    <dataValidation type="custom" imeMode="fullKatakana" operator="lessThanOrEqual" showInputMessage="1" showErrorMessage="1" errorTitle="入力エラー" error="全角カナ４０文字以内で入力してください" sqref="M44:AH44 M28:AH28 BE28:BZ28 M12:AH12">
      <formula1 xml:space="preserve"> (LEN(M12)*2=LENB(M12) ) *  (LEN(M12)&lt;=40)</formula1>
    </dataValidation>
    <dataValidation type="custom" imeMode="hiragana" operator="lessThanOrEqual" showInputMessage="1" showErrorMessage="1" errorTitle="入力エラー" error="全角文字１５文字以内で入力してください" sqref="M14:AH14">
      <formula1 xml:space="preserve"> (LEN(M14)*2=LENB(M14) ) *  (LEN(M14)&lt;=15)</formula1>
    </dataValidation>
    <dataValidation type="custom" imeMode="fullKatakana" operator="lessThanOrEqual" showInputMessage="1" showErrorMessage="1" errorTitle="入力エラー" error="全角カナ３０文字以内で入力してください" sqref="M15:AH15 M31:AH31 M47:AH47 BE31:BZ31">
      <formula1 xml:space="preserve"> (LEN(M15)*2=LENB(M15) ) *  (LEN(M15)&lt;=30)</formula1>
    </dataValidation>
    <dataValidation type="custom" imeMode="hiragana" operator="lessThanOrEqual" showInputMessage="1" showErrorMessage="1" errorTitle="入力エラー" error="全角文字２０文字以内で入力してください" sqref="M32:AH32 M50:AH50 M48:AH48 M18:AH18 M16:AH16 M34:AH34 BE32:BZ32 BE34:BZ34">
      <formula1 xml:space="preserve"> (LEN(M16)*2=LENB(M16) ) *  (LEN(M16)&lt;=20)</formula1>
    </dataValidation>
    <dataValidation type="custom" imeMode="halfAlpha" operator="lessThanOrEqual" showInputMessage="1" showErrorMessage="1" errorTitle="入力エラー" error="郵便番号を正しく入力してください" sqref="M49:AH49 M33:AH33 BE33:BZ33 M17:AH17">
      <formula1 xml:space="preserve"> (LEN(M17)=LENB(M17) ) *  (LEN(M17)=8)*(MID(M17,4,1)="-") * (ISNUMBER(LEFT(M17,3)*1))* (ISNUMBER(RIGHT(M17,4)*1))</formula1>
    </dataValidation>
    <dataValidation type="custom" imeMode="hiragana" operator="lessThanOrEqual" showInputMessage="1" showErrorMessage="1" errorTitle="入力エラー" error="全角文字４０文字以内で入力してください" sqref="M13:AH13 M29:AH29 M45:AH45 BE29:BZ29">
      <formula1 xml:space="preserve"> (LEN(M13)*2=LENB(M13) ) *  (LEN(M13)&lt;=40)</formula1>
    </dataValidation>
    <dataValidation type="custom" imeMode="halfAlpha" operator="lessThanOrEqual" showInputMessage="1" showErrorMessage="1" errorTitle="入力エラー" error="ハイフン（半角）を含めて半角数字２０文字以内で入力してください" sqref="M22:AH23 M38:AH39 M54:AH55 BE38:BZ39">
      <formula1 xml:space="preserve"> (LEN(M22)=LENB(M22) ) *  (LEN(M22)&lt;=20)* ISNUMBER((SUBSTITUTE(M22,"-","")*1))</formula1>
    </dataValidation>
    <dataValidation type="custom" imeMode="halfAlpha" operator="equal" showInputMessage="1" showErrorMessage="1" errorTitle="入力エラー" error="承認番号（6桁）を右詰めで記入してください。その際、数字の頭にある０は省略しないでください。" sqref="I5:AC5">
      <formula1 xml:space="preserve"> (LEN(I5)=LENB(I5) ) *  (LEN(I5)=6) *ISNUMBER(I5*1)</formula1>
    </dataValidation>
    <dataValidation type="custom" imeMode="halfAlpha" operator="lessThanOrEqual" showInputMessage="1" showErrorMessage="1" errorTitle="入力エラー" error="半角4文字以内で入力してください" sqref="U83:X83">
      <formula1 xml:space="preserve"> (LEN(U83)=LENB(U83) ) *  (LEN(U83)&lt;=4) *ISNUMBER(U83*1)</formula1>
    </dataValidation>
    <dataValidation type="custom" imeMode="halfAlpha" showInputMessage="1" showErrorMessage="1" errorTitle="入力エラー" error="半角数字８ケタで入力してください。_x000a_その際数字の頭にある０は省略しないでください。" sqref="AN7:AR7">
      <formula1>(LEN(AN7)=LENB(AN7))*(LENB(AN7)=8) *ISNUMBER(AN7*1)</formula1>
    </dataValidation>
    <dataValidation type="custom" imeMode="halfAlpha" showInputMessage="1" showErrorMessage="1" errorTitle="入力エラー" error="半角数字１０ケタで入力してください。_x000a_その際数字の頭にある０は省略しないでください。" sqref="AI7:AM7">
      <formula1>(LEN(AI7)=LENB(AI7))*(LENB(AI7)=10) *ISNUMBER(AI7*1)</formula1>
    </dataValidation>
    <dataValidation type="custom" imeMode="halfAlpha" showInputMessage="1" showErrorMessage="1" errorTitle="入力エラー" error="半角英数５０文字以内で入力してください" sqref="M24:AH24">
      <formula1 xml:space="preserve"> (LEN(M24)=LENB(M24) ) *  (LEN(M24)&lt;=50)</formula1>
    </dataValidation>
    <dataValidation type="custom" imeMode="halfAlpha" operator="lessThanOrEqual" showInputMessage="1" showErrorMessage="1" errorTitle="入力エラー" error="半角数字４文字以内で入力してください" sqref="U82:X82">
      <formula1 xml:space="preserve"> (LEN(U82)=LENB(U82) ) *  (LEN(U82)&lt;=4) *ISNUMBER(U82*1)</formula1>
    </dataValidation>
    <dataValidation type="date" operator="greaterThanOrEqual" allowBlank="1" showInputMessage="1" showErrorMessage="1" errorTitle="入力エラー" error="正しい日付を入力してください_x000a_例：2017/10/11" sqref="I7:S7">
      <formula1>42736</formula1>
    </dataValidation>
    <dataValidation type="custom" errorStyle="warning" imeMode="hiragana" operator="lessThanOrEqual" showInputMessage="1" showErrorMessage="1" errorTitle="入力エラー" error="全角文字２０文字以内で入力してください" sqref="M19:AH21 M35:AH37 M51:AH53 BE35:BZ37">
      <formula1 xml:space="preserve"> (LEN(M19)*2=LENB(M19) ) *  (LEN(M19)&lt;=20)</formula1>
    </dataValidation>
    <dataValidation type="custom" errorStyle="warning" imeMode="hiragana" operator="lessThanOrEqual" showInputMessage="1" showErrorMessage="1" errorTitle="入力エラー" error="全角文字１５文字以内で入力してください" sqref="M30:AH30 M46:AH46 BE30:BZ30">
      <formula1 xml:space="preserve"> (LEN(M30)*2=LENB(M30) ) *  (LEN(M30)&lt;=15)</formula1>
    </dataValidation>
    <dataValidation type="custom" imeMode="hiragana" showInputMessage="1" showErrorMessage="1" errorTitle="入力エラー" error="全角11文字以内で入力してください" sqref="I82:L83">
      <formula1 xml:space="preserve"> (LEN(I82)*2=LENB(I82) ) *  (LEN(I82)&lt;=11)</formula1>
    </dataValidation>
  </dataValidations>
  <printOptions horizontalCentered="1" verticalCentered="1"/>
  <pageMargins left="0.39370078740157483" right="0.19685039370078741" top="0.39370078740157483" bottom="0.39370078740157483" header="0" footer="0"/>
  <pageSetup paperSize="8" scale="44" fitToHeight="0" orientation="portrait" horizontalDpi="300" verticalDpi="300" r:id="rId1"/>
  <rowBreaks count="1" manualBreakCount="1">
    <brk id="85" max="44" man="1"/>
  </rowBreaks>
  <ignoredErrors>
    <ignoredError sqref="T7:AH7 T6:AH6 AJ6:AM6 AO6:AR6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77" r:id="rId4" name="Option Button 21">
              <controlPr defaultSize="0" autoFill="0" autoLine="0" autoPict="0">
                <anchor>
                  <from>
                    <xdr:col>19</xdr:col>
                    <xdr:colOff>133350</xdr:colOff>
                    <xdr:row>6</xdr:row>
                    <xdr:rowOff>19050</xdr:rowOff>
                  </from>
                  <to>
                    <xdr:col>20</xdr:col>
                    <xdr:colOff>342900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9" r:id="rId5" name="Option Button 23">
              <controlPr defaultSize="0" autoFill="0" autoLine="0" autoPict="0">
                <anchor>
                  <from>
                    <xdr:col>24</xdr:col>
                    <xdr:colOff>190500</xdr:colOff>
                    <xdr:row>6</xdr:row>
                    <xdr:rowOff>19050</xdr:rowOff>
                  </from>
                  <to>
                    <xdr:col>25</xdr:col>
                    <xdr:colOff>400050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0" r:id="rId6" name="Option Button 24">
              <controlPr defaultSize="0" autoFill="0" autoLine="0" autoPict="0">
                <anchor>
                  <from>
                    <xdr:col>29</xdr:col>
                    <xdr:colOff>152400</xdr:colOff>
                    <xdr:row>6</xdr:row>
                    <xdr:rowOff>19050</xdr:rowOff>
                  </from>
                  <to>
                    <xdr:col>30</xdr:col>
                    <xdr:colOff>361950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7" name="Option Button 27">
              <controlPr defaultSize="0" autoFill="0" autoLine="0" autoPict="0">
                <anchor>
                  <from>
                    <xdr:col>12</xdr:col>
                    <xdr:colOff>95250</xdr:colOff>
                    <xdr:row>10</xdr:row>
                    <xdr:rowOff>19050</xdr:rowOff>
                  </from>
                  <to>
                    <xdr:col>13</xdr:col>
                    <xdr:colOff>152400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8" name="Option Button 28">
              <controlPr defaultSize="0" autoFill="0" autoLine="0" autoPict="0">
                <anchor>
                  <from>
                    <xdr:col>17</xdr:col>
                    <xdr:colOff>133350</xdr:colOff>
                    <xdr:row>10</xdr:row>
                    <xdr:rowOff>19050</xdr:rowOff>
                  </from>
                  <to>
                    <xdr:col>18</xdr:col>
                    <xdr:colOff>190500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9" name="Check Box 30">
              <controlPr defaultSize="0" autoFill="0" autoLine="0" autoPict="0">
                <anchor>
                  <from>
                    <xdr:col>12</xdr:col>
                    <xdr:colOff>171450</xdr:colOff>
                    <xdr:row>59</xdr:row>
                    <xdr:rowOff>47625</xdr:rowOff>
                  </from>
                  <to>
                    <xdr:col>12</xdr:col>
                    <xdr:colOff>428625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10" name="Option Button 44">
              <controlPr defaultSize="0" autoFill="0" autoLine="0" autoPict="0">
                <anchor>
                  <from>
                    <xdr:col>2</xdr:col>
                    <xdr:colOff>171450</xdr:colOff>
                    <xdr:row>63</xdr:row>
                    <xdr:rowOff>95250</xdr:rowOff>
                  </from>
                  <to>
                    <xdr:col>2</xdr:col>
                    <xdr:colOff>428625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9" r:id="rId11" name="Option Button 53">
              <controlPr defaultSize="0" autoFill="0" autoLine="0" autoPict="0">
                <anchor>
                  <from>
                    <xdr:col>3</xdr:col>
                    <xdr:colOff>171450</xdr:colOff>
                    <xdr:row>63</xdr:row>
                    <xdr:rowOff>95250</xdr:rowOff>
                  </from>
                  <to>
                    <xdr:col>3</xdr:col>
                    <xdr:colOff>428625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0" r:id="rId12" name="Option Button 54">
              <controlPr defaultSize="0" autoFill="0" autoLine="0" autoPict="0">
                <anchor>
                  <from>
                    <xdr:col>4</xdr:col>
                    <xdr:colOff>142875</xdr:colOff>
                    <xdr:row>63</xdr:row>
                    <xdr:rowOff>95250</xdr:rowOff>
                  </from>
                  <to>
                    <xdr:col>4</xdr:col>
                    <xdr:colOff>409575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1" r:id="rId13" name="Option Button 55">
              <controlPr defaultSize="0" autoFill="0" autoLine="0" autoPict="0">
                <anchor>
                  <from>
                    <xdr:col>2</xdr:col>
                    <xdr:colOff>171450</xdr:colOff>
                    <xdr:row>64</xdr:row>
                    <xdr:rowOff>95250</xdr:rowOff>
                  </from>
                  <to>
                    <xdr:col>2</xdr:col>
                    <xdr:colOff>428625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14" name="Option Button 56">
              <controlPr defaultSize="0" autoFill="0" autoLine="0" autoPict="0">
                <anchor>
                  <from>
                    <xdr:col>3</xdr:col>
                    <xdr:colOff>171450</xdr:colOff>
                    <xdr:row>64</xdr:row>
                    <xdr:rowOff>95250</xdr:rowOff>
                  </from>
                  <to>
                    <xdr:col>3</xdr:col>
                    <xdr:colOff>428625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15" name="Option Button 57">
              <controlPr defaultSize="0" autoFill="0" autoLine="0" autoPict="0">
                <anchor>
                  <from>
                    <xdr:col>4</xdr:col>
                    <xdr:colOff>142875</xdr:colOff>
                    <xdr:row>64</xdr:row>
                    <xdr:rowOff>95250</xdr:rowOff>
                  </from>
                  <to>
                    <xdr:col>4</xdr:col>
                    <xdr:colOff>409575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16" name="Option Button 58">
              <controlPr defaultSize="0" autoFill="0" autoLine="0" autoPict="0">
                <anchor>
                  <from>
                    <xdr:col>2</xdr:col>
                    <xdr:colOff>171450</xdr:colOff>
                    <xdr:row>65</xdr:row>
                    <xdr:rowOff>95250</xdr:rowOff>
                  </from>
                  <to>
                    <xdr:col>2</xdr:col>
                    <xdr:colOff>428625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17" name="Option Button 59">
              <controlPr defaultSize="0" autoFill="0" autoLine="0" autoPict="0">
                <anchor>
                  <from>
                    <xdr:col>3</xdr:col>
                    <xdr:colOff>171450</xdr:colOff>
                    <xdr:row>65</xdr:row>
                    <xdr:rowOff>95250</xdr:rowOff>
                  </from>
                  <to>
                    <xdr:col>3</xdr:col>
                    <xdr:colOff>428625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6" r:id="rId18" name="Option Button 60">
              <controlPr defaultSize="0" autoFill="0" autoLine="0" autoPict="0">
                <anchor>
                  <from>
                    <xdr:col>2</xdr:col>
                    <xdr:colOff>171450</xdr:colOff>
                    <xdr:row>66</xdr:row>
                    <xdr:rowOff>95250</xdr:rowOff>
                  </from>
                  <to>
                    <xdr:col>2</xdr:col>
                    <xdr:colOff>428625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19" name="Option Button 61">
              <controlPr defaultSize="0" autoFill="0" autoLine="0" autoPict="0">
                <anchor>
                  <from>
                    <xdr:col>4</xdr:col>
                    <xdr:colOff>142875</xdr:colOff>
                    <xdr:row>65</xdr:row>
                    <xdr:rowOff>95250</xdr:rowOff>
                  </from>
                  <to>
                    <xdr:col>4</xdr:col>
                    <xdr:colOff>409575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8" r:id="rId20" name="Option Button 62">
              <controlPr defaultSize="0" autoFill="0" autoLine="0" autoPict="0">
                <anchor>
                  <from>
                    <xdr:col>3</xdr:col>
                    <xdr:colOff>171450</xdr:colOff>
                    <xdr:row>66</xdr:row>
                    <xdr:rowOff>95250</xdr:rowOff>
                  </from>
                  <to>
                    <xdr:col>3</xdr:col>
                    <xdr:colOff>428625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9" r:id="rId21" name="Option Button 63">
              <controlPr defaultSize="0" autoFill="0" autoLine="0" autoPict="0">
                <anchor>
                  <from>
                    <xdr:col>4</xdr:col>
                    <xdr:colOff>142875</xdr:colOff>
                    <xdr:row>66</xdr:row>
                    <xdr:rowOff>95250</xdr:rowOff>
                  </from>
                  <to>
                    <xdr:col>4</xdr:col>
                    <xdr:colOff>409575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22" name="Option Button 64">
              <controlPr defaultSize="0" autoFill="0" autoLine="0" autoPict="0">
                <anchor>
                  <from>
                    <xdr:col>2</xdr:col>
                    <xdr:colOff>171450</xdr:colOff>
                    <xdr:row>67</xdr:row>
                    <xdr:rowOff>95250</xdr:rowOff>
                  </from>
                  <to>
                    <xdr:col>2</xdr:col>
                    <xdr:colOff>428625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23" name="Option Button 65">
              <controlPr defaultSize="0" autoFill="0" autoLine="0" autoPict="0">
                <anchor>
                  <from>
                    <xdr:col>3</xdr:col>
                    <xdr:colOff>171450</xdr:colOff>
                    <xdr:row>67</xdr:row>
                    <xdr:rowOff>95250</xdr:rowOff>
                  </from>
                  <to>
                    <xdr:col>3</xdr:col>
                    <xdr:colOff>428625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24" name="Option Button 66">
              <controlPr defaultSize="0" autoFill="0" autoLine="0" autoPict="0">
                <anchor>
                  <from>
                    <xdr:col>4</xdr:col>
                    <xdr:colOff>142875</xdr:colOff>
                    <xdr:row>67</xdr:row>
                    <xdr:rowOff>95250</xdr:rowOff>
                  </from>
                  <to>
                    <xdr:col>4</xdr:col>
                    <xdr:colOff>409575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25" name="Option Button 67">
              <controlPr defaultSize="0" autoFill="0" autoLine="0" autoPict="0">
                <anchor>
                  <from>
                    <xdr:col>2</xdr:col>
                    <xdr:colOff>171450</xdr:colOff>
                    <xdr:row>68</xdr:row>
                    <xdr:rowOff>95250</xdr:rowOff>
                  </from>
                  <to>
                    <xdr:col>2</xdr:col>
                    <xdr:colOff>428625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26" name="Option Button 68">
              <controlPr defaultSize="0" autoFill="0" autoLine="0" autoPict="0">
                <anchor>
                  <from>
                    <xdr:col>3</xdr:col>
                    <xdr:colOff>171450</xdr:colOff>
                    <xdr:row>68</xdr:row>
                    <xdr:rowOff>95250</xdr:rowOff>
                  </from>
                  <to>
                    <xdr:col>3</xdr:col>
                    <xdr:colOff>428625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27" name="Option Button 69">
              <controlPr defaultSize="0" autoFill="0" autoLine="0" autoPict="0">
                <anchor>
                  <from>
                    <xdr:col>4</xdr:col>
                    <xdr:colOff>142875</xdr:colOff>
                    <xdr:row>68</xdr:row>
                    <xdr:rowOff>95250</xdr:rowOff>
                  </from>
                  <to>
                    <xdr:col>4</xdr:col>
                    <xdr:colOff>409575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6" r:id="rId28" name="Option Button 70">
              <controlPr defaultSize="0" autoFill="0" autoLine="0" autoPict="0">
                <anchor>
                  <from>
                    <xdr:col>2</xdr:col>
                    <xdr:colOff>171450</xdr:colOff>
                    <xdr:row>69</xdr:row>
                    <xdr:rowOff>314325</xdr:rowOff>
                  </from>
                  <to>
                    <xdr:col>2</xdr:col>
                    <xdr:colOff>428625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7" r:id="rId29" name="Option Button 71">
              <controlPr defaultSize="0" autoFill="0" autoLine="0" autoPict="0">
                <anchor>
                  <from>
                    <xdr:col>3</xdr:col>
                    <xdr:colOff>171450</xdr:colOff>
                    <xdr:row>69</xdr:row>
                    <xdr:rowOff>314325</xdr:rowOff>
                  </from>
                  <to>
                    <xdr:col>3</xdr:col>
                    <xdr:colOff>428625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8" r:id="rId30" name="Option Button 72">
              <controlPr defaultSize="0" autoFill="0" autoLine="0" autoPict="0">
                <anchor>
                  <from>
                    <xdr:col>4</xdr:col>
                    <xdr:colOff>142875</xdr:colOff>
                    <xdr:row>69</xdr:row>
                    <xdr:rowOff>314325</xdr:rowOff>
                  </from>
                  <to>
                    <xdr:col>4</xdr:col>
                    <xdr:colOff>409575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9" r:id="rId31" name="Option Button 73">
              <controlPr defaultSize="0" autoFill="0" autoLine="0" autoPict="0">
                <anchor>
                  <from>
                    <xdr:col>2</xdr:col>
                    <xdr:colOff>171450</xdr:colOff>
                    <xdr:row>71</xdr:row>
                    <xdr:rowOff>95250</xdr:rowOff>
                  </from>
                  <to>
                    <xdr:col>2</xdr:col>
                    <xdr:colOff>428625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0" r:id="rId32" name="Option Button 74">
              <controlPr defaultSize="0" autoFill="0" autoLine="0" autoPict="0">
                <anchor>
                  <from>
                    <xdr:col>3</xdr:col>
                    <xdr:colOff>171450</xdr:colOff>
                    <xdr:row>71</xdr:row>
                    <xdr:rowOff>95250</xdr:rowOff>
                  </from>
                  <to>
                    <xdr:col>3</xdr:col>
                    <xdr:colOff>428625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1" r:id="rId33" name="Option Button 75">
              <controlPr defaultSize="0" autoFill="0" autoLine="0" autoPict="0">
                <anchor>
                  <from>
                    <xdr:col>4</xdr:col>
                    <xdr:colOff>142875</xdr:colOff>
                    <xdr:row>71</xdr:row>
                    <xdr:rowOff>95250</xdr:rowOff>
                  </from>
                  <to>
                    <xdr:col>4</xdr:col>
                    <xdr:colOff>409575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2" r:id="rId34" name="Option Button 76">
              <controlPr defaultSize="0" autoFill="0" autoLine="0" autoPict="0">
                <anchor>
                  <from>
                    <xdr:col>2</xdr:col>
                    <xdr:colOff>171450</xdr:colOff>
                    <xdr:row>72</xdr:row>
                    <xdr:rowOff>95250</xdr:rowOff>
                  </from>
                  <to>
                    <xdr:col>2</xdr:col>
                    <xdr:colOff>428625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3" r:id="rId35" name="Option Button 77">
              <controlPr defaultSize="0" autoFill="0" autoLine="0" autoPict="0">
                <anchor>
                  <from>
                    <xdr:col>3</xdr:col>
                    <xdr:colOff>171450</xdr:colOff>
                    <xdr:row>72</xdr:row>
                    <xdr:rowOff>95250</xdr:rowOff>
                  </from>
                  <to>
                    <xdr:col>3</xdr:col>
                    <xdr:colOff>428625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36" name="Option Button 78">
              <controlPr defaultSize="0" autoFill="0" autoLine="0" autoPict="0">
                <anchor>
                  <from>
                    <xdr:col>4</xdr:col>
                    <xdr:colOff>142875</xdr:colOff>
                    <xdr:row>72</xdr:row>
                    <xdr:rowOff>95250</xdr:rowOff>
                  </from>
                  <to>
                    <xdr:col>4</xdr:col>
                    <xdr:colOff>409575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5" r:id="rId37" name="Option Button 79">
              <controlPr defaultSize="0" autoFill="0" autoLine="0" autoPict="0">
                <anchor>
                  <from>
                    <xdr:col>2</xdr:col>
                    <xdr:colOff>171450</xdr:colOff>
                    <xdr:row>73</xdr:row>
                    <xdr:rowOff>95250</xdr:rowOff>
                  </from>
                  <to>
                    <xdr:col>2</xdr:col>
                    <xdr:colOff>428625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6" r:id="rId38" name="Option Button 80">
              <controlPr defaultSize="0" autoFill="0" autoLine="0" autoPict="0">
                <anchor>
                  <from>
                    <xdr:col>3</xdr:col>
                    <xdr:colOff>171450</xdr:colOff>
                    <xdr:row>73</xdr:row>
                    <xdr:rowOff>95250</xdr:rowOff>
                  </from>
                  <to>
                    <xdr:col>3</xdr:col>
                    <xdr:colOff>428625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7" r:id="rId39" name="Option Button 81">
              <controlPr defaultSize="0" autoFill="0" autoLine="0" autoPict="0">
                <anchor>
                  <from>
                    <xdr:col>4</xdr:col>
                    <xdr:colOff>142875</xdr:colOff>
                    <xdr:row>73</xdr:row>
                    <xdr:rowOff>95250</xdr:rowOff>
                  </from>
                  <to>
                    <xdr:col>4</xdr:col>
                    <xdr:colOff>409575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8" r:id="rId40" name="Option Button 82">
              <controlPr defaultSize="0" autoFill="0" autoLine="0" autoPict="0">
                <anchor>
                  <from>
                    <xdr:col>2</xdr:col>
                    <xdr:colOff>171450</xdr:colOff>
                    <xdr:row>74</xdr:row>
                    <xdr:rowOff>95250</xdr:rowOff>
                  </from>
                  <to>
                    <xdr:col>2</xdr:col>
                    <xdr:colOff>428625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41" name="Option Button 83">
              <controlPr defaultSize="0" autoFill="0" autoLine="0" autoPict="0">
                <anchor>
                  <from>
                    <xdr:col>3</xdr:col>
                    <xdr:colOff>171450</xdr:colOff>
                    <xdr:row>74</xdr:row>
                    <xdr:rowOff>95250</xdr:rowOff>
                  </from>
                  <to>
                    <xdr:col>3</xdr:col>
                    <xdr:colOff>428625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0" r:id="rId42" name="Option Button 84">
              <controlPr defaultSize="0" autoFill="0" autoLine="0" autoPict="0">
                <anchor>
                  <from>
                    <xdr:col>4</xdr:col>
                    <xdr:colOff>142875</xdr:colOff>
                    <xdr:row>74</xdr:row>
                    <xdr:rowOff>95250</xdr:rowOff>
                  </from>
                  <to>
                    <xdr:col>4</xdr:col>
                    <xdr:colOff>409575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1" r:id="rId43" name="Option Button 85">
              <controlPr defaultSize="0" autoFill="0" autoLine="0" autoPict="0">
                <anchor>
                  <from>
                    <xdr:col>2</xdr:col>
                    <xdr:colOff>171450</xdr:colOff>
                    <xdr:row>75</xdr:row>
                    <xdr:rowOff>95250</xdr:rowOff>
                  </from>
                  <to>
                    <xdr:col>2</xdr:col>
                    <xdr:colOff>428625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4" r:id="rId44" name="Option Button 88">
              <controlPr defaultSize="0" autoFill="0" autoLine="0" autoPict="0">
                <anchor>
                  <from>
                    <xdr:col>3</xdr:col>
                    <xdr:colOff>171450</xdr:colOff>
                    <xdr:row>75</xdr:row>
                    <xdr:rowOff>95250</xdr:rowOff>
                  </from>
                  <to>
                    <xdr:col>3</xdr:col>
                    <xdr:colOff>428625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5" r:id="rId45" name="Option Button 89">
              <controlPr defaultSize="0" autoFill="0" autoLine="0" autoPict="0">
                <anchor>
                  <from>
                    <xdr:col>4</xdr:col>
                    <xdr:colOff>142875</xdr:colOff>
                    <xdr:row>75</xdr:row>
                    <xdr:rowOff>95250</xdr:rowOff>
                  </from>
                  <to>
                    <xdr:col>4</xdr:col>
                    <xdr:colOff>409575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6" r:id="rId46" name="Option Button 90">
              <controlPr defaultSize="0" autoFill="0" autoLine="0" autoPict="0">
                <anchor>
                  <from>
                    <xdr:col>2</xdr:col>
                    <xdr:colOff>171450</xdr:colOff>
                    <xdr:row>76</xdr:row>
                    <xdr:rowOff>95250</xdr:rowOff>
                  </from>
                  <to>
                    <xdr:col>2</xdr:col>
                    <xdr:colOff>428625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7" r:id="rId47" name="Option Button 91">
              <controlPr defaultSize="0" autoFill="0" autoLine="0" autoPict="0">
                <anchor>
                  <from>
                    <xdr:col>3</xdr:col>
                    <xdr:colOff>171450</xdr:colOff>
                    <xdr:row>76</xdr:row>
                    <xdr:rowOff>95250</xdr:rowOff>
                  </from>
                  <to>
                    <xdr:col>3</xdr:col>
                    <xdr:colOff>428625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8" r:id="rId48" name="Option Button 92">
              <controlPr defaultSize="0" autoFill="0" autoLine="0" autoPict="0">
                <anchor>
                  <from>
                    <xdr:col>4</xdr:col>
                    <xdr:colOff>142875</xdr:colOff>
                    <xdr:row>76</xdr:row>
                    <xdr:rowOff>95250</xdr:rowOff>
                  </from>
                  <to>
                    <xdr:col>4</xdr:col>
                    <xdr:colOff>409575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9" r:id="rId49" name="Option Button 93">
              <controlPr defaultSize="0" autoFill="0" autoLine="0" autoPict="0">
                <anchor>
                  <from>
                    <xdr:col>2</xdr:col>
                    <xdr:colOff>171450</xdr:colOff>
                    <xdr:row>77</xdr:row>
                    <xdr:rowOff>95250</xdr:rowOff>
                  </from>
                  <to>
                    <xdr:col>2</xdr:col>
                    <xdr:colOff>428625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0" r:id="rId50" name="Option Button 94">
              <controlPr defaultSize="0" autoFill="0" autoLine="0" autoPict="0">
                <anchor>
                  <from>
                    <xdr:col>3</xdr:col>
                    <xdr:colOff>171450</xdr:colOff>
                    <xdr:row>77</xdr:row>
                    <xdr:rowOff>95250</xdr:rowOff>
                  </from>
                  <to>
                    <xdr:col>3</xdr:col>
                    <xdr:colOff>428625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1" r:id="rId51" name="Option Button 95">
              <controlPr defaultSize="0" autoFill="0" autoLine="0" autoPict="0">
                <anchor>
                  <from>
                    <xdr:col>4</xdr:col>
                    <xdr:colOff>142875</xdr:colOff>
                    <xdr:row>77</xdr:row>
                    <xdr:rowOff>95250</xdr:rowOff>
                  </from>
                  <to>
                    <xdr:col>4</xdr:col>
                    <xdr:colOff>409575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2" r:id="rId52" name="Option Button 96">
              <controlPr defaultSize="0" autoFill="0" autoLine="0" autoPict="0">
                <anchor>
                  <from>
                    <xdr:col>2</xdr:col>
                    <xdr:colOff>171450</xdr:colOff>
                    <xdr:row>78</xdr:row>
                    <xdr:rowOff>95250</xdr:rowOff>
                  </from>
                  <to>
                    <xdr:col>2</xdr:col>
                    <xdr:colOff>428625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3" r:id="rId53" name="Option Button 97">
              <controlPr defaultSize="0" autoFill="0" autoLine="0" autoPict="0">
                <anchor>
                  <from>
                    <xdr:col>3</xdr:col>
                    <xdr:colOff>171450</xdr:colOff>
                    <xdr:row>78</xdr:row>
                    <xdr:rowOff>95250</xdr:rowOff>
                  </from>
                  <to>
                    <xdr:col>3</xdr:col>
                    <xdr:colOff>428625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4" r:id="rId54" name="Option Button 98">
              <controlPr defaultSize="0" autoFill="0" autoLine="0" autoPict="0">
                <anchor>
                  <from>
                    <xdr:col>4</xdr:col>
                    <xdr:colOff>142875</xdr:colOff>
                    <xdr:row>78</xdr:row>
                    <xdr:rowOff>95250</xdr:rowOff>
                  </from>
                  <to>
                    <xdr:col>4</xdr:col>
                    <xdr:colOff>409575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5" r:id="rId55" name="Option Button 99">
              <controlPr defaultSize="0" autoFill="0" autoLine="0" autoPict="0">
                <anchor>
                  <from>
                    <xdr:col>2</xdr:col>
                    <xdr:colOff>171450</xdr:colOff>
                    <xdr:row>79</xdr:row>
                    <xdr:rowOff>95250</xdr:rowOff>
                  </from>
                  <to>
                    <xdr:col>2</xdr:col>
                    <xdr:colOff>428625</xdr:colOff>
                    <xdr:row>79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6" r:id="rId56" name="Option Button 100">
              <controlPr defaultSize="0" autoFill="0" autoLine="0" autoPict="0">
                <anchor>
                  <from>
                    <xdr:col>3</xdr:col>
                    <xdr:colOff>171450</xdr:colOff>
                    <xdr:row>79</xdr:row>
                    <xdr:rowOff>95250</xdr:rowOff>
                  </from>
                  <to>
                    <xdr:col>3</xdr:col>
                    <xdr:colOff>428625</xdr:colOff>
                    <xdr:row>79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7" r:id="rId57" name="Option Button 101">
              <controlPr defaultSize="0" autoFill="0" autoLine="0" autoPict="0">
                <anchor>
                  <from>
                    <xdr:col>4</xdr:col>
                    <xdr:colOff>142875</xdr:colOff>
                    <xdr:row>79</xdr:row>
                    <xdr:rowOff>95250</xdr:rowOff>
                  </from>
                  <to>
                    <xdr:col>4</xdr:col>
                    <xdr:colOff>409575</xdr:colOff>
                    <xdr:row>79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8" r:id="rId58" name="Option Button 102">
              <controlPr defaultSize="0" autoFill="0" autoLine="0" autoPict="0">
                <anchor>
                  <from>
                    <xdr:col>26</xdr:col>
                    <xdr:colOff>171450</xdr:colOff>
                    <xdr:row>63</xdr:row>
                    <xdr:rowOff>76200</xdr:rowOff>
                  </from>
                  <to>
                    <xdr:col>26</xdr:col>
                    <xdr:colOff>428625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9" r:id="rId59" name="Option Button 103">
              <controlPr defaultSize="0" autoFill="0" autoLine="0" autoPict="0">
                <anchor>
                  <from>
                    <xdr:col>27</xdr:col>
                    <xdr:colOff>171450</xdr:colOff>
                    <xdr:row>63</xdr:row>
                    <xdr:rowOff>76200</xdr:rowOff>
                  </from>
                  <to>
                    <xdr:col>27</xdr:col>
                    <xdr:colOff>428625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0" r:id="rId60" name="Option Button 104">
              <controlPr defaultSize="0" autoFill="0" autoLine="0" autoPict="0">
                <anchor>
                  <from>
                    <xdr:col>28</xdr:col>
                    <xdr:colOff>171450</xdr:colOff>
                    <xdr:row>63</xdr:row>
                    <xdr:rowOff>76200</xdr:rowOff>
                  </from>
                  <to>
                    <xdr:col>28</xdr:col>
                    <xdr:colOff>428625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1" r:id="rId61" name="Option Button 105">
              <controlPr defaultSize="0" autoFill="0" autoLine="0" autoPict="0">
                <anchor>
                  <from>
                    <xdr:col>26</xdr:col>
                    <xdr:colOff>171450</xdr:colOff>
                    <xdr:row>64</xdr:row>
                    <xdr:rowOff>76200</xdr:rowOff>
                  </from>
                  <to>
                    <xdr:col>26</xdr:col>
                    <xdr:colOff>428625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2" r:id="rId62" name="Option Button 106">
              <controlPr defaultSize="0" autoFill="0" autoLine="0" autoPict="0">
                <anchor>
                  <from>
                    <xdr:col>27</xdr:col>
                    <xdr:colOff>171450</xdr:colOff>
                    <xdr:row>64</xdr:row>
                    <xdr:rowOff>76200</xdr:rowOff>
                  </from>
                  <to>
                    <xdr:col>27</xdr:col>
                    <xdr:colOff>428625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3" r:id="rId63" name="Option Button 107">
              <controlPr defaultSize="0" autoFill="0" autoLine="0" autoPict="0">
                <anchor>
                  <from>
                    <xdr:col>28</xdr:col>
                    <xdr:colOff>171450</xdr:colOff>
                    <xdr:row>64</xdr:row>
                    <xdr:rowOff>76200</xdr:rowOff>
                  </from>
                  <to>
                    <xdr:col>28</xdr:col>
                    <xdr:colOff>428625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6" r:id="rId64" name="Option Button 110">
              <controlPr defaultSize="0" autoFill="0" autoLine="0" autoPict="0">
                <anchor>
                  <from>
                    <xdr:col>26</xdr:col>
                    <xdr:colOff>171450</xdr:colOff>
                    <xdr:row>65</xdr:row>
                    <xdr:rowOff>76200</xdr:rowOff>
                  </from>
                  <to>
                    <xdr:col>26</xdr:col>
                    <xdr:colOff>428625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7" r:id="rId65" name="Option Button 111">
              <controlPr defaultSize="0" autoFill="0" autoLine="0" autoPict="0">
                <anchor>
                  <from>
                    <xdr:col>27</xdr:col>
                    <xdr:colOff>171450</xdr:colOff>
                    <xdr:row>65</xdr:row>
                    <xdr:rowOff>76200</xdr:rowOff>
                  </from>
                  <to>
                    <xdr:col>27</xdr:col>
                    <xdr:colOff>428625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8" r:id="rId66" name="Option Button 112">
              <controlPr defaultSize="0" autoFill="0" autoLine="0" autoPict="0">
                <anchor>
                  <from>
                    <xdr:col>28</xdr:col>
                    <xdr:colOff>171450</xdr:colOff>
                    <xdr:row>65</xdr:row>
                    <xdr:rowOff>76200</xdr:rowOff>
                  </from>
                  <to>
                    <xdr:col>28</xdr:col>
                    <xdr:colOff>428625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9" r:id="rId67" name="Option Button 113">
              <controlPr defaultSize="0" autoFill="0" autoLine="0" autoPict="0">
                <anchor>
                  <from>
                    <xdr:col>26</xdr:col>
                    <xdr:colOff>171450</xdr:colOff>
                    <xdr:row>66</xdr:row>
                    <xdr:rowOff>76200</xdr:rowOff>
                  </from>
                  <to>
                    <xdr:col>26</xdr:col>
                    <xdr:colOff>428625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0" r:id="rId68" name="Option Button 114">
              <controlPr defaultSize="0" autoFill="0" autoLine="0" autoPict="0">
                <anchor>
                  <from>
                    <xdr:col>27</xdr:col>
                    <xdr:colOff>171450</xdr:colOff>
                    <xdr:row>66</xdr:row>
                    <xdr:rowOff>76200</xdr:rowOff>
                  </from>
                  <to>
                    <xdr:col>27</xdr:col>
                    <xdr:colOff>428625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1" r:id="rId69" name="Option Button 115">
              <controlPr defaultSize="0" autoFill="0" autoLine="0" autoPict="0">
                <anchor>
                  <from>
                    <xdr:col>28</xdr:col>
                    <xdr:colOff>171450</xdr:colOff>
                    <xdr:row>66</xdr:row>
                    <xdr:rowOff>76200</xdr:rowOff>
                  </from>
                  <to>
                    <xdr:col>28</xdr:col>
                    <xdr:colOff>428625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2" r:id="rId70" name="Option Button 116">
              <controlPr defaultSize="0" autoFill="0" autoLine="0" autoPict="0">
                <anchor>
                  <from>
                    <xdr:col>26</xdr:col>
                    <xdr:colOff>171450</xdr:colOff>
                    <xdr:row>68</xdr:row>
                    <xdr:rowOff>76200</xdr:rowOff>
                  </from>
                  <to>
                    <xdr:col>26</xdr:col>
                    <xdr:colOff>428625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3" r:id="rId71" name="Option Button 117">
              <controlPr defaultSize="0" autoFill="0" autoLine="0" autoPict="0">
                <anchor>
                  <from>
                    <xdr:col>26</xdr:col>
                    <xdr:colOff>171450</xdr:colOff>
                    <xdr:row>67</xdr:row>
                    <xdr:rowOff>76200</xdr:rowOff>
                  </from>
                  <to>
                    <xdr:col>26</xdr:col>
                    <xdr:colOff>428625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4" r:id="rId72" name="Option Button 118">
              <controlPr defaultSize="0" autoFill="0" autoLine="0" autoPict="0">
                <anchor>
                  <from>
                    <xdr:col>27</xdr:col>
                    <xdr:colOff>171450</xdr:colOff>
                    <xdr:row>67</xdr:row>
                    <xdr:rowOff>76200</xdr:rowOff>
                  </from>
                  <to>
                    <xdr:col>27</xdr:col>
                    <xdr:colOff>428625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5" r:id="rId73" name="Option Button 119">
              <controlPr defaultSize="0" autoFill="0" autoLine="0" autoPict="0">
                <anchor>
                  <from>
                    <xdr:col>28</xdr:col>
                    <xdr:colOff>171450</xdr:colOff>
                    <xdr:row>67</xdr:row>
                    <xdr:rowOff>76200</xdr:rowOff>
                  </from>
                  <to>
                    <xdr:col>28</xdr:col>
                    <xdr:colOff>428625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6" r:id="rId74" name="Option Button 120">
              <controlPr defaultSize="0" autoFill="0" autoLine="0" autoPict="0">
                <anchor>
                  <from>
                    <xdr:col>27</xdr:col>
                    <xdr:colOff>171450</xdr:colOff>
                    <xdr:row>68</xdr:row>
                    <xdr:rowOff>76200</xdr:rowOff>
                  </from>
                  <to>
                    <xdr:col>27</xdr:col>
                    <xdr:colOff>428625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7" r:id="rId75" name="Option Button 121">
              <controlPr defaultSize="0" autoFill="0" autoLine="0" autoPict="0">
                <anchor>
                  <from>
                    <xdr:col>28</xdr:col>
                    <xdr:colOff>171450</xdr:colOff>
                    <xdr:row>68</xdr:row>
                    <xdr:rowOff>76200</xdr:rowOff>
                  </from>
                  <to>
                    <xdr:col>28</xdr:col>
                    <xdr:colOff>428625</xdr:colOff>
                    <xdr:row>68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8" r:id="rId76" name="Option Button 122">
              <controlPr defaultSize="0" autoFill="0" autoLine="0" autoPict="0">
                <anchor>
                  <from>
                    <xdr:col>26</xdr:col>
                    <xdr:colOff>171450</xdr:colOff>
                    <xdr:row>69</xdr:row>
                    <xdr:rowOff>76200</xdr:rowOff>
                  </from>
                  <to>
                    <xdr:col>26</xdr:col>
                    <xdr:colOff>428625</xdr:colOff>
                    <xdr:row>69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9" r:id="rId77" name="Option Button 123">
              <controlPr defaultSize="0" autoFill="0" autoLine="0" autoPict="0">
                <anchor>
                  <from>
                    <xdr:col>27</xdr:col>
                    <xdr:colOff>171450</xdr:colOff>
                    <xdr:row>69</xdr:row>
                    <xdr:rowOff>76200</xdr:rowOff>
                  </from>
                  <to>
                    <xdr:col>27</xdr:col>
                    <xdr:colOff>428625</xdr:colOff>
                    <xdr:row>69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0" r:id="rId78" name="Option Button 124">
              <controlPr defaultSize="0" autoFill="0" autoLine="0" autoPict="0">
                <anchor>
                  <from>
                    <xdr:col>28</xdr:col>
                    <xdr:colOff>171450</xdr:colOff>
                    <xdr:row>69</xdr:row>
                    <xdr:rowOff>76200</xdr:rowOff>
                  </from>
                  <to>
                    <xdr:col>28</xdr:col>
                    <xdr:colOff>428625</xdr:colOff>
                    <xdr:row>69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1" r:id="rId79" name="Option Button 125">
              <controlPr defaultSize="0" autoFill="0" autoLine="0" autoPict="0">
                <anchor>
                  <from>
                    <xdr:col>26</xdr:col>
                    <xdr:colOff>171450</xdr:colOff>
                    <xdr:row>70</xdr:row>
                    <xdr:rowOff>76200</xdr:rowOff>
                  </from>
                  <to>
                    <xdr:col>26</xdr:col>
                    <xdr:colOff>428625</xdr:colOff>
                    <xdr:row>70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4" r:id="rId80" name="Option Button 128">
              <controlPr defaultSize="0" autoFill="0" autoLine="0" autoPict="0">
                <anchor>
                  <from>
                    <xdr:col>27</xdr:col>
                    <xdr:colOff>171450</xdr:colOff>
                    <xdr:row>70</xdr:row>
                    <xdr:rowOff>76200</xdr:rowOff>
                  </from>
                  <to>
                    <xdr:col>27</xdr:col>
                    <xdr:colOff>428625</xdr:colOff>
                    <xdr:row>70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5" r:id="rId81" name="Option Button 129">
              <controlPr defaultSize="0" autoFill="0" autoLine="0" autoPict="0">
                <anchor>
                  <from>
                    <xdr:col>28</xdr:col>
                    <xdr:colOff>171450</xdr:colOff>
                    <xdr:row>70</xdr:row>
                    <xdr:rowOff>76200</xdr:rowOff>
                  </from>
                  <to>
                    <xdr:col>28</xdr:col>
                    <xdr:colOff>428625</xdr:colOff>
                    <xdr:row>70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6" r:id="rId82" name="Option Button 130">
              <controlPr defaultSize="0" autoFill="0" autoLine="0" autoPict="0">
                <anchor>
                  <from>
                    <xdr:col>26</xdr:col>
                    <xdr:colOff>171450</xdr:colOff>
                    <xdr:row>71</xdr:row>
                    <xdr:rowOff>76200</xdr:rowOff>
                  </from>
                  <to>
                    <xdr:col>26</xdr:col>
                    <xdr:colOff>428625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7" r:id="rId83" name="Option Button 131">
              <controlPr defaultSize="0" autoFill="0" autoLine="0" autoPict="0">
                <anchor>
                  <from>
                    <xdr:col>27</xdr:col>
                    <xdr:colOff>171450</xdr:colOff>
                    <xdr:row>71</xdr:row>
                    <xdr:rowOff>76200</xdr:rowOff>
                  </from>
                  <to>
                    <xdr:col>27</xdr:col>
                    <xdr:colOff>428625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8" r:id="rId84" name="Option Button 132">
              <controlPr defaultSize="0" autoFill="0" autoLine="0" autoPict="0">
                <anchor>
                  <from>
                    <xdr:col>28</xdr:col>
                    <xdr:colOff>171450</xdr:colOff>
                    <xdr:row>71</xdr:row>
                    <xdr:rowOff>76200</xdr:rowOff>
                  </from>
                  <to>
                    <xdr:col>28</xdr:col>
                    <xdr:colOff>428625</xdr:colOff>
                    <xdr:row>71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9" r:id="rId85" name="Option Button 133">
              <controlPr defaultSize="0" autoFill="0" autoLine="0" autoPict="0">
                <anchor>
                  <from>
                    <xdr:col>26</xdr:col>
                    <xdr:colOff>171450</xdr:colOff>
                    <xdr:row>73</xdr:row>
                    <xdr:rowOff>76200</xdr:rowOff>
                  </from>
                  <to>
                    <xdr:col>26</xdr:col>
                    <xdr:colOff>428625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0" r:id="rId86" name="Option Button 134">
              <controlPr defaultSize="0" autoFill="0" autoLine="0" autoPict="0">
                <anchor>
                  <from>
                    <xdr:col>26</xdr:col>
                    <xdr:colOff>171450</xdr:colOff>
                    <xdr:row>72</xdr:row>
                    <xdr:rowOff>76200</xdr:rowOff>
                  </from>
                  <to>
                    <xdr:col>26</xdr:col>
                    <xdr:colOff>428625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1" r:id="rId87" name="Option Button 135">
              <controlPr defaultSize="0" autoFill="0" autoLine="0" autoPict="0">
                <anchor>
                  <from>
                    <xdr:col>27</xdr:col>
                    <xdr:colOff>171450</xdr:colOff>
                    <xdr:row>72</xdr:row>
                    <xdr:rowOff>76200</xdr:rowOff>
                  </from>
                  <to>
                    <xdr:col>27</xdr:col>
                    <xdr:colOff>428625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2" r:id="rId88" name="Option Button 136">
              <controlPr defaultSize="0" autoFill="0" autoLine="0" autoPict="0">
                <anchor>
                  <from>
                    <xdr:col>28</xdr:col>
                    <xdr:colOff>171450</xdr:colOff>
                    <xdr:row>72</xdr:row>
                    <xdr:rowOff>76200</xdr:rowOff>
                  </from>
                  <to>
                    <xdr:col>28</xdr:col>
                    <xdr:colOff>428625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3" r:id="rId89" name="Option Button 137">
              <controlPr defaultSize="0" autoFill="0" autoLine="0" autoPict="0">
                <anchor>
                  <from>
                    <xdr:col>27</xdr:col>
                    <xdr:colOff>171450</xdr:colOff>
                    <xdr:row>73</xdr:row>
                    <xdr:rowOff>76200</xdr:rowOff>
                  </from>
                  <to>
                    <xdr:col>27</xdr:col>
                    <xdr:colOff>428625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4" r:id="rId90" name="Option Button 138">
              <controlPr defaultSize="0" autoFill="0" autoLine="0" autoPict="0">
                <anchor>
                  <from>
                    <xdr:col>28</xdr:col>
                    <xdr:colOff>171450</xdr:colOff>
                    <xdr:row>73</xdr:row>
                    <xdr:rowOff>76200</xdr:rowOff>
                  </from>
                  <to>
                    <xdr:col>28</xdr:col>
                    <xdr:colOff>428625</xdr:colOff>
                    <xdr:row>73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5" r:id="rId91" name="Option Button 139">
              <controlPr defaultSize="0" autoFill="0" autoLine="0" autoPict="0">
                <anchor>
                  <from>
                    <xdr:col>26</xdr:col>
                    <xdr:colOff>171450</xdr:colOff>
                    <xdr:row>74</xdr:row>
                    <xdr:rowOff>76200</xdr:rowOff>
                  </from>
                  <to>
                    <xdr:col>26</xdr:col>
                    <xdr:colOff>428625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6" r:id="rId92" name="Option Button 140">
              <controlPr defaultSize="0" autoFill="0" autoLine="0" autoPict="0">
                <anchor>
                  <from>
                    <xdr:col>27</xdr:col>
                    <xdr:colOff>171450</xdr:colOff>
                    <xdr:row>74</xdr:row>
                    <xdr:rowOff>76200</xdr:rowOff>
                  </from>
                  <to>
                    <xdr:col>27</xdr:col>
                    <xdr:colOff>428625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7" r:id="rId93" name="Option Button 141">
              <controlPr defaultSize="0" autoFill="0" autoLine="0" autoPict="0">
                <anchor>
                  <from>
                    <xdr:col>28</xdr:col>
                    <xdr:colOff>171450</xdr:colOff>
                    <xdr:row>74</xdr:row>
                    <xdr:rowOff>76200</xdr:rowOff>
                  </from>
                  <to>
                    <xdr:col>28</xdr:col>
                    <xdr:colOff>428625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8" r:id="rId94" name="Option Button 142">
              <controlPr defaultSize="0" autoFill="0" autoLine="0" autoPict="0">
                <anchor>
                  <from>
                    <xdr:col>26</xdr:col>
                    <xdr:colOff>171450</xdr:colOff>
                    <xdr:row>75</xdr:row>
                    <xdr:rowOff>76200</xdr:rowOff>
                  </from>
                  <to>
                    <xdr:col>26</xdr:col>
                    <xdr:colOff>428625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9" r:id="rId95" name="Option Button 143">
              <controlPr defaultSize="0" autoFill="0" autoLine="0" autoPict="0">
                <anchor>
                  <from>
                    <xdr:col>27</xdr:col>
                    <xdr:colOff>171450</xdr:colOff>
                    <xdr:row>75</xdr:row>
                    <xdr:rowOff>76200</xdr:rowOff>
                  </from>
                  <to>
                    <xdr:col>27</xdr:col>
                    <xdr:colOff>428625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0" r:id="rId96" name="Option Button 144">
              <controlPr defaultSize="0" autoFill="0" autoLine="0" autoPict="0">
                <anchor>
                  <from>
                    <xdr:col>28</xdr:col>
                    <xdr:colOff>171450</xdr:colOff>
                    <xdr:row>75</xdr:row>
                    <xdr:rowOff>76200</xdr:rowOff>
                  </from>
                  <to>
                    <xdr:col>28</xdr:col>
                    <xdr:colOff>428625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1" r:id="rId97" name="Option Button 145">
              <controlPr defaultSize="0" autoFill="0" autoLine="0" autoPict="0">
                <anchor>
                  <from>
                    <xdr:col>26</xdr:col>
                    <xdr:colOff>171450</xdr:colOff>
                    <xdr:row>76</xdr:row>
                    <xdr:rowOff>76200</xdr:rowOff>
                  </from>
                  <to>
                    <xdr:col>26</xdr:col>
                    <xdr:colOff>428625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2" r:id="rId98" name="Option Button 146">
              <controlPr defaultSize="0" autoFill="0" autoLine="0" autoPict="0">
                <anchor>
                  <from>
                    <xdr:col>27</xdr:col>
                    <xdr:colOff>171450</xdr:colOff>
                    <xdr:row>76</xdr:row>
                    <xdr:rowOff>76200</xdr:rowOff>
                  </from>
                  <to>
                    <xdr:col>27</xdr:col>
                    <xdr:colOff>428625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3" r:id="rId99" name="Option Button 147">
              <controlPr defaultSize="0" autoFill="0" autoLine="0" autoPict="0">
                <anchor>
                  <from>
                    <xdr:col>28</xdr:col>
                    <xdr:colOff>171450</xdr:colOff>
                    <xdr:row>76</xdr:row>
                    <xdr:rowOff>76200</xdr:rowOff>
                  </from>
                  <to>
                    <xdr:col>28</xdr:col>
                    <xdr:colOff>428625</xdr:colOff>
                    <xdr:row>76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4" r:id="rId100" name="Option Button 148">
              <controlPr defaultSize="0" autoFill="0" autoLine="0" autoPict="0">
                <anchor>
                  <from>
                    <xdr:col>26</xdr:col>
                    <xdr:colOff>171450</xdr:colOff>
                    <xdr:row>77</xdr:row>
                    <xdr:rowOff>76200</xdr:rowOff>
                  </from>
                  <to>
                    <xdr:col>26</xdr:col>
                    <xdr:colOff>428625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5" r:id="rId101" name="Option Button 149">
              <controlPr defaultSize="0" autoFill="0" autoLine="0" autoPict="0">
                <anchor>
                  <from>
                    <xdr:col>27</xdr:col>
                    <xdr:colOff>171450</xdr:colOff>
                    <xdr:row>77</xdr:row>
                    <xdr:rowOff>76200</xdr:rowOff>
                  </from>
                  <to>
                    <xdr:col>27</xdr:col>
                    <xdr:colOff>428625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6" r:id="rId102" name="Option Button 150">
              <controlPr defaultSize="0" autoFill="0" autoLine="0" autoPict="0">
                <anchor>
                  <from>
                    <xdr:col>28</xdr:col>
                    <xdr:colOff>171450</xdr:colOff>
                    <xdr:row>77</xdr:row>
                    <xdr:rowOff>76200</xdr:rowOff>
                  </from>
                  <to>
                    <xdr:col>28</xdr:col>
                    <xdr:colOff>428625</xdr:colOff>
                    <xdr:row>77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7" r:id="rId103" name="Option Button 151">
              <controlPr defaultSize="0" autoFill="0" autoLine="0" autoPict="0">
                <anchor>
                  <from>
                    <xdr:col>26</xdr:col>
                    <xdr:colOff>171450</xdr:colOff>
                    <xdr:row>78</xdr:row>
                    <xdr:rowOff>76200</xdr:rowOff>
                  </from>
                  <to>
                    <xdr:col>26</xdr:col>
                    <xdr:colOff>428625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8" r:id="rId104" name="Option Button 152">
              <controlPr defaultSize="0" autoFill="0" autoLine="0" autoPict="0">
                <anchor>
                  <from>
                    <xdr:col>27</xdr:col>
                    <xdr:colOff>171450</xdr:colOff>
                    <xdr:row>78</xdr:row>
                    <xdr:rowOff>76200</xdr:rowOff>
                  </from>
                  <to>
                    <xdr:col>27</xdr:col>
                    <xdr:colOff>428625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9" r:id="rId105" name="Option Button 153">
              <controlPr defaultSize="0" autoFill="0" autoLine="0" autoPict="0">
                <anchor>
                  <from>
                    <xdr:col>28</xdr:col>
                    <xdr:colOff>171450</xdr:colOff>
                    <xdr:row>78</xdr:row>
                    <xdr:rowOff>76200</xdr:rowOff>
                  </from>
                  <to>
                    <xdr:col>28</xdr:col>
                    <xdr:colOff>428625</xdr:colOff>
                    <xdr:row>78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2" r:id="rId106" name="Check Box 156">
              <controlPr defaultSize="0" autoFill="0" autoLine="0" autoPict="0">
                <anchor>
                  <from>
                    <xdr:col>16</xdr:col>
                    <xdr:colOff>219075</xdr:colOff>
                    <xdr:row>59</xdr:row>
                    <xdr:rowOff>47625</xdr:rowOff>
                  </from>
                  <to>
                    <xdr:col>16</xdr:col>
                    <xdr:colOff>476250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3" r:id="rId107" name="Check Box 157">
              <controlPr defaultSize="0" autoFill="0" autoLine="0" autoPict="0">
                <anchor>
                  <from>
                    <xdr:col>20</xdr:col>
                    <xdr:colOff>142875</xdr:colOff>
                    <xdr:row>59</xdr:row>
                    <xdr:rowOff>47625</xdr:rowOff>
                  </from>
                  <to>
                    <xdr:col>20</xdr:col>
                    <xdr:colOff>428625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7" r:id="rId108" name="Check Box 161">
              <controlPr defaultSize="0" autoFill="0" autoLine="0" autoPict="0">
                <anchor>
                  <from>
                    <xdr:col>11</xdr:col>
                    <xdr:colOff>190500</xdr:colOff>
                    <xdr:row>74</xdr:row>
                    <xdr:rowOff>95250</xdr:rowOff>
                  </from>
                  <to>
                    <xdr:col>11</xdr:col>
                    <xdr:colOff>428625</xdr:colOff>
                    <xdr:row>74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8" r:id="rId109" name="Check Box 162">
              <controlPr defaultSize="0" autoFill="0" autoLine="0" autoPict="0">
                <anchor>
                  <from>
                    <xdr:col>11</xdr:col>
                    <xdr:colOff>190500</xdr:colOff>
                    <xdr:row>75</xdr:row>
                    <xdr:rowOff>95250</xdr:rowOff>
                  </from>
                  <to>
                    <xdr:col>11</xdr:col>
                    <xdr:colOff>428625</xdr:colOff>
                    <xdr:row>75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9" r:id="rId110" name="Check Box 163">
              <controlPr defaultSize="0" autoFill="0" autoLine="0" autoPict="0">
                <anchor>
                  <from>
                    <xdr:col>11</xdr:col>
                    <xdr:colOff>190500</xdr:colOff>
                    <xdr:row>69</xdr:row>
                    <xdr:rowOff>95250</xdr:rowOff>
                  </from>
                  <to>
                    <xdr:col>11</xdr:col>
                    <xdr:colOff>428625</xdr:colOff>
                    <xdr:row>69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0" r:id="rId111" name="Check Box 164">
              <controlPr defaultSize="0" autoFill="0" autoLine="0" autoPict="0">
                <anchor>
                  <from>
                    <xdr:col>11</xdr:col>
                    <xdr:colOff>190500</xdr:colOff>
                    <xdr:row>70</xdr:row>
                    <xdr:rowOff>95250</xdr:rowOff>
                  </from>
                  <to>
                    <xdr:col>11</xdr:col>
                    <xdr:colOff>428625</xdr:colOff>
                    <xdr:row>70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1" r:id="rId112" name="Check Box 165">
              <controlPr defaultSize="0" autoFill="0" autoLine="0" autoPict="0">
                <anchor>
                  <from>
                    <xdr:col>11</xdr:col>
                    <xdr:colOff>190500</xdr:colOff>
                    <xdr:row>65</xdr:row>
                    <xdr:rowOff>95250</xdr:rowOff>
                  </from>
                  <to>
                    <xdr:col>11</xdr:col>
                    <xdr:colOff>428625</xdr:colOff>
                    <xdr:row>65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2" r:id="rId113" name="Check Box 166">
              <controlPr defaultSize="0" autoFill="0" autoLine="0" autoPict="0">
                <anchor>
                  <from>
                    <xdr:col>11</xdr:col>
                    <xdr:colOff>190500</xdr:colOff>
                    <xdr:row>64</xdr:row>
                    <xdr:rowOff>95250</xdr:rowOff>
                  </from>
                  <to>
                    <xdr:col>11</xdr:col>
                    <xdr:colOff>428625</xdr:colOff>
                    <xdr:row>64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3" r:id="rId114" name="Check Box 167">
              <controlPr defaultSize="0" autoFill="0" autoLine="0" autoPict="0">
                <anchor>
                  <from>
                    <xdr:col>11</xdr:col>
                    <xdr:colOff>190500</xdr:colOff>
                    <xdr:row>63</xdr:row>
                    <xdr:rowOff>95250</xdr:rowOff>
                  </from>
                  <to>
                    <xdr:col>11</xdr:col>
                    <xdr:colOff>428625</xdr:colOff>
                    <xdr:row>63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4" r:id="rId115" name="Group Box 168">
              <controlPr defaultSize="0" autoFill="0" autoPict="0">
                <anchor>
                  <from>
                    <xdr:col>11</xdr:col>
                    <xdr:colOff>323850</xdr:colOff>
                    <xdr:row>9</xdr:row>
                    <xdr:rowOff>228600</xdr:rowOff>
                  </from>
                  <to>
                    <xdr:col>21</xdr:col>
                    <xdr:colOff>133350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6" r:id="rId116" name="Group Box 170">
              <controlPr defaultSize="0" autoFill="0" autoPict="0">
                <anchor>
                  <from>
                    <xdr:col>2</xdr:col>
                    <xdr:colOff>28575</xdr:colOff>
                    <xdr:row>63</xdr:row>
                    <xdr:rowOff>47625</xdr:rowOff>
                  </from>
                  <to>
                    <xdr:col>5</xdr:col>
                    <xdr:colOff>95250</xdr:colOff>
                    <xdr:row>64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7" r:id="rId117" name="Group Box 171">
              <controlPr defaultSize="0" autoFill="0" autoPict="0">
                <anchor>
                  <from>
                    <xdr:col>2</xdr:col>
                    <xdr:colOff>28575</xdr:colOff>
                    <xdr:row>64</xdr:row>
                    <xdr:rowOff>47625</xdr:rowOff>
                  </from>
                  <to>
                    <xdr:col>5</xdr:col>
                    <xdr:colOff>95250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8" r:id="rId118" name="Group Box 172">
              <controlPr defaultSize="0" autoFill="0" autoPict="0">
                <anchor>
                  <from>
                    <xdr:col>2</xdr:col>
                    <xdr:colOff>28575</xdr:colOff>
                    <xdr:row>65</xdr:row>
                    <xdr:rowOff>47625</xdr:rowOff>
                  </from>
                  <to>
                    <xdr:col>5</xdr:col>
                    <xdr:colOff>95250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9" r:id="rId119" name="Group Box 173">
              <controlPr defaultSize="0" autoFill="0" autoPict="0">
                <anchor>
                  <from>
                    <xdr:col>2</xdr:col>
                    <xdr:colOff>28575</xdr:colOff>
                    <xdr:row>66</xdr:row>
                    <xdr:rowOff>47625</xdr:rowOff>
                  </from>
                  <to>
                    <xdr:col>5</xdr:col>
                    <xdr:colOff>95250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0" r:id="rId120" name="Group Box 174">
              <controlPr defaultSize="0" autoFill="0" autoPict="0">
                <anchor>
                  <from>
                    <xdr:col>2</xdr:col>
                    <xdr:colOff>28575</xdr:colOff>
                    <xdr:row>67</xdr:row>
                    <xdr:rowOff>47625</xdr:rowOff>
                  </from>
                  <to>
                    <xdr:col>5</xdr:col>
                    <xdr:colOff>95250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1" r:id="rId121" name="Group Box 175">
              <controlPr defaultSize="0" autoFill="0" autoPict="0">
                <anchor>
                  <from>
                    <xdr:col>2</xdr:col>
                    <xdr:colOff>28575</xdr:colOff>
                    <xdr:row>68</xdr:row>
                    <xdr:rowOff>47625</xdr:rowOff>
                  </from>
                  <to>
                    <xdr:col>5</xdr:col>
                    <xdr:colOff>95250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2" r:id="rId122" name="Group Box 176">
              <controlPr defaultSize="0" autoFill="0" autoPict="0">
                <anchor>
                  <from>
                    <xdr:col>2</xdr:col>
                    <xdr:colOff>28575</xdr:colOff>
                    <xdr:row>69</xdr:row>
                    <xdr:rowOff>238125</xdr:rowOff>
                  </from>
                  <to>
                    <xdr:col>5</xdr:col>
                    <xdr:colOff>95250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3" r:id="rId123" name="Group Box 177">
              <controlPr defaultSize="0" autoFill="0" autoPict="0">
                <anchor>
                  <from>
                    <xdr:col>2</xdr:col>
                    <xdr:colOff>28575</xdr:colOff>
                    <xdr:row>71</xdr:row>
                    <xdr:rowOff>47625</xdr:rowOff>
                  </from>
                  <to>
                    <xdr:col>5</xdr:col>
                    <xdr:colOff>95250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4" r:id="rId124" name="Group Box 178">
              <controlPr defaultSize="0" autoFill="0" autoPict="0">
                <anchor>
                  <from>
                    <xdr:col>2</xdr:col>
                    <xdr:colOff>28575</xdr:colOff>
                    <xdr:row>72</xdr:row>
                    <xdr:rowOff>47625</xdr:rowOff>
                  </from>
                  <to>
                    <xdr:col>5</xdr:col>
                    <xdr:colOff>95250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5" r:id="rId125" name="Group Box 179">
              <controlPr defaultSize="0" autoFill="0" autoPict="0">
                <anchor>
                  <from>
                    <xdr:col>2</xdr:col>
                    <xdr:colOff>28575</xdr:colOff>
                    <xdr:row>73</xdr:row>
                    <xdr:rowOff>47625</xdr:rowOff>
                  </from>
                  <to>
                    <xdr:col>5</xdr:col>
                    <xdr:colOff>95250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6" r:id="rId126" name="Group Box 180">
              <controlPr defaultSize="0" autoFill="0" autoPict="0">
                <anchor>
                  <from>
                    <xdr:col>2</xdr:col>
                    <xdr:colOff>28575</xdr:colOff>
                    <xdr:row>74</xdr:row>
                    <xdr:rowOff>47625</xdr:rowOff>
                  </from>
                  <to>
                    <xdr:col>5</xdr:col>
                    <xdr:colOff>95250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7" r:id="rId127" name="Group Box 181">
              <controlPr defaultSize="0" autoFill="0" autoPict="0">
                <anchor>
                  <from>
                    <xdr:col>2</xdr:col>
                    <xdr:colOff>28575</xdr:colOff>
                    <xdr:row>75</xdr:row>
                    <xdr:rowOff>47625</xdr:rowOff>
                  </from>
                  <to>
                    <xdr:col>5</xdr:col>
                    <xdr:colOff>95250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8" r:id="rId128" name="Group Box 182">
              <controlPr defaultSize="0" autoFill="0" autoPict="0">
                <anchor>
                  <from>
                    <xdr:col>2</xdr:col>
                    <xdr:colOff>28575</xdr:colOff>
                    <xdr:row>76</xdr:row>
                    <xdr:rowOff>47625</xdr:rowOff>
                  </from>
                  <to>
                    <xdr:col>5</xdr:col>
                    <xdr:colOff>95250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9" r:id="rId129" name="Group Box 183">
              <controlPr defaultSize="0" autoFill="0" autoPict="0">
                <anchor>
                  <from>
                    <xdr:col>2</xdr:col>
                    <xdr:colOff>28575</xdr:colOff>
                    <xdr:row>77</xdr:row>
                    <xdr:rowOff>47625</xdr:rowOff>
                  </from>
                  <to>
                    <xdr:col>5</xdr:col>
                    <xdr:colOff>95250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30" name="Group Box 184">
              <controlPr defaultSize="0" autoFill="0" autoPict="0">
                <anchor>
                  <from>
                    <xdr:col>2</xdr:col>
                    <xdr:colOff>28575</xdr:colOff>
                    <xdr:row>78</xdr:row>
                    <xdr:rowOff>47625</xdr:rowOff>
                  </from>
                  <to>
                    <xdr:col>5</xdr:col>
                    <xdr:colOff>95250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1" r:id="rId131" name="Group Box 185">
              <controlPr defaultSize="0" autoFill="0" autoPict="0">
                <anchor>
                  <from>
                    <xdr:col>2</xdr:col>
                    <xdr:colOff>28575</xdr:colOff>
                    <xdr:row>79</xdr:row>
                    <xdr:rowOff>47625</xdr:rowOff>
                  </from>
                  <to>
                    <xdr:col>5</xdr:col>
                    <xdr:colOff>95250</xdr:colOff>
                    <xdr:row>80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8" r:id="rId132" name="Check Box 202">
              <controlPr defaultSize="0" autoFill="0" autoLine="0" autoPict="0">
                <anchor>
                  <from>
                    <xdr:col>1</xdr:col>
                    <xdr:colOff>171450</xdr:colOff>
                    <xdr:row>89</xdr:row>
                    <xdr:rowOff>142875</xdr:rowOff>
                  </from>
                  <to>
                    <xdr:col>1</xdr:col>
                    <xdr:colOff>428625</xdr:colOff>
                    <xdr:row>89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0" r:id="rId133" name="Check Box 224">
              <controlPr defaultSize="0" autoFill="0" autoLine="0" autoPict="0">
                <anchor>
                  <from>
                    <xdr:col>1</xdr:col>
                    <xdr:colOff>171450</xdr:colOff>
                    <xdr:row>90</xdr:row>
                    <xdr:rowOff>142875</xdr:rowOff>
                  </from>
                  <to>
                    <xdr:col>1</xdr:col>
                    <xdr:colOff>428625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1" r:id="rId134" name="Check Box 225">
              <controlPr defaultSize="0" autoFill="0" autoLine="0" autoPict="0">
                <anchor>
                  <from>
                    <xdr:col>1</xdr:col>
                    <xdr:colOff>171450</xdr:colOff>
                    <xdr:row>91</xdr:row>
                    <xdr:rowOff>142875</xdr:rowOff>
                  </from>
                  <to>
                    <xdr:col>1</xdr:col>
                    <xdr:colOff>428625</xdr:colOff>
                    <xdr:row>91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2" r:id="rId135" name="Check Box 226">
              <controlPr defaultSize="0" autoFill="0" autoLine="0" autoPict="0">
                <anchor>
                  <from>
                    <xdr:col>1</xdr:col>
                    <xdr:colOff>171450</xdr:colOff>
                    <xdr:row>92</xdr:row>
                    <xdr:rowOff>142875</xdr:rowOff>
                  </from>
                  <to>
                    <xdr:col>1</xdr:col>
                    <xdr:colOff>428625</xdr:colOff>
                    <xdr:row>92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3" r:id="rId136" name="Check Box 227">
              <controlPr defaultSize="0" autoFill="0" autoLine="0" autoPict="0">
                <anchor>
                  <from>
                    <xdr:col>1</xdr:col>
                    <xdr:colOff>171450</xdr:colOff>
                    <xdr:row>93</xdr:row>
                    <xdr:rowOff>142875</xdr:rowOff>
                  </from>
                  <to>
                    <xdr:col>1</xdr:col>
                    <xdr:colOff>428625</xdr:colOff>
                    <xdr:row>93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5" r:id="rId137" name="Check Box 229">
              <controlPr defaultSize="0" autoFill="0" autoLine="0" autoPict="0">
                <anchor>
                  <from>
                    <xdr:col>1</xdr:col>
                    <xdr:colOff>171450</xdr:colOff>
                    <xdr:row>94</xdr:row>
                    <xdr:rowOff>142875</xdr:rowOff>
                  </from>
                  <to>
                    <xdr:col>1</xdr:col>
                    <xdr:colOff>428625</xdr:colOff>
                    <xdr:row>94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6" r:id="rId138" name="Check Box 230">
              <controlPr defaultSize="0" autoFill="0" autoLine="0" autoPict="0">
                <anchor>
                  <from>
                    <xdr:col>1</xdr:col>
                    <xdr:colOff>171450</xdr:colOff>
                    <xdr:row>95</xdr:row>
                    <xdr:rowOff>142875</xdr:rowOff>
                  </from>
                  <to>
                    <xdr:col>1</xdr:col>
                    <xdr:colOff>428625</xdr:colOff>
                    <xdr:row>95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7" r:id="rId139" name="Check Box 231">
              <controlPr defaultSize="0" autoFill="0" autoLine="0" autoPict="0">
                <anchor>
                  <from>
                    <xdr:col>1</xdr:col>
                    <xdr:colOff>171450</xdr:colOff>
                    <xdr:row>96</xdr:row>
                    <xdr:rowOff>142875</xdr:rowOff>
                  </from>
                  <to>
                    <xdr:col>1</xdr:col>
                    <xdr:colOff>428625</xdr:colOff>
                    <xdr:row>96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8" r:id="rId140" name="Check Box 232">
              <controlPr defaultSize="0" autoFill="0" autoLine="0" autoPict="0">
                <anchor>
                  <from>
                    <xdr:col>1</xdr:col>
                    <xdr:colOff>171450</xdr:colOff>
                    <xdr:row>97</xdr:row>
                    <xdr:rowOff>142875</xdr:rowOff>
                  </from>
                  <to>
                    <xdr:col>1</xdr:col>
                    <xdr:colOff>428625</xdr:colOff>
                    <xdr:row>97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9" r:id="rId141" name="Check Box 233">
              <controlPr defaultSize="0" autoFill="0" autoLine="0" autoPict="0">
                <anchor>
                  <from>
                    <xdr:col>1</xdr:col>
                    <xdr:colOff>171450</xdr:colOff>
                    <xdr:row>98</xdr:row>
                    <xdr:rowOff>142875</xdr:rowOff>
                  </from>
                  <to>
                    <xdr:col>1</xdr:col>
                    <xdr:colOff>428625</xdr:colOff>
                    <xdr:row>98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0" r:id="rId142" name="Check Box 234">
              <controlPr defaultSize="0" autoFill="0" autoLine="0" autoPict="0">
                <anchor>
                  <from>
                    <xdr:col>1</xdr:col>
                    <xdr:colOff>171450</xdr:colOff>
                    <xdr:row>99</xdr:row>
                    <xdr:rowOff>142875</xdr:rowOff>
                  </from>
                  <to>
                    <xdr:col>1</xdr:col>
                    <xdr:colOff>428625</xdr:colOff>
                    <xdr:row>99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1" r:id="rId143" name="Check Box 235">
              <controlPr defaultSize="0" autoFill="0" autoLine="0" autoPict="0">
                <anchor>
                  <from>
                    <xdr:col>1</xdr:col>
                    <xdr:colOff>171450</xdr:colOff>
                    <xdr:row>100</xdr:row>
                    <xdr:rowOff>142875</xdr:rowOff>
                  </from>
                  <to>
                    <xdr:col>1</xdr:col>
                    <xdr:colOff>428625</xdr:colOff>
                    <xdr:row>100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2" r:id="rId144" name="Check Box 236">
              <controlPr defaultSize="0" autoFill="0" autoLine="0" autoPict="0">
                <anchor>
                  <from>
                    <xdr:col>1</xdr:col>
                    <xdr:colOff>171450</xdr:colOff>
                    <xdr:row>101</xdr:row>
                    <xdr:rowOff>142875</xdr:rowOff>
                  </from>
                  <to>
                    <xdr:col>1</xdr:col>
                    <xdr:colOff>428625</xdr:colOff>
                    <xdr:row>101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3" r:id="rId145" name="Check Box 237">
              <controlPr defaultSize="0" autoFill="0" autoLine="0" autoPict="0">
                <anchor>
                  <from>
                    <xdr:col>1</xdr:col>
                    <xdr:colOff>171450</xdr:colOff>
                    <xdr:row>102</xdr:row>
                    <xdr:rowOff>142875</xdr:rowOff>
                  </from>
                  <to>
                    <xdr:col>1</xdr:col>
                    <xdr:colOff>428625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4" r:id="rId146" name="Check Box 238">
              <controlPr defaultSize="0" autoFill="0" autoLine="0" autoPict="0">
                <anchor>
                  <from>
                    <xdr:col>1</xdr:col>
                    <xdr:colOff>171450</xdr:colOff>
                    <xdr:row>103</xdr:row>
                    <xdr:rowOff>142875</xdr:rowOff>
                  </from>
                  <to>
                    <xdr:col>1</xdr:col>
                    <xdr:colOff>428625</xdr:colOff>
                    <xdr:row>103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5" r:id="rId147" name="Check Box 239">
              <controlPr defaultSize="0" autoFill="0" autoLine="0" autoPict="0">
                <anchor>
                  <from>
                    <xdr:col>1</xdr:col>
                    <xdr:colOff>171450</xdr:colOff>
                    <xdr:row>104</xdr:row>
                    <xdr:rowOff>142875</xdr:rowOff>
                  </from>
                  <to>
                    <xdr:col>1</xdr:col>
                    <xdr:colOff>428625</xdr:colOff>
                    <xdr:row>104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8" r:id="rId148" name="Check Box 242">
              <controlPr defaultSize="0" autoFill="0" autoLine="0" autoPict="0">
                <anchor>
                  <from>
                    <xdr:col>1</xdr:col>
                    <xdr:colOff>171450</xdr:colOff>
                    <xdr:row>105</xdr:row>
                    <xdr:rowOff>142875</xdr:rowOff>
                  </from>
                  <to>
                    <xdr:col>1</xdr:col>
                    <xdr:colOff>428625</xdr:colOff>
                    <xdr:row>105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9" r:id="rId149" name="Check Box 243">
              <controlPr defaultSize="0" autoFill="0" autoLine="0" autoPict="0">
                <anchor>
                  <from>
                    <xdr:col>1</xdr:col>
                    <xdr:colOff>171450</xdr:colOff>
                    <xdr:row>106</xdr:row>
                    <xdr:rowOff>142875</xdr:rowOff>
                  </from>
                  <to>
                    <xdr:col>1</xdr:col>
                    <xdr:colOff>428625</xdr:colOff>
                    <xdr:row>106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0" r:id="rId150" name="Check Box 244">
              <controlPr defaultSize="0" autoFill="0" autoLine="0" autoPict="0">
                <anchor>
                  <from>
                    <xdr:col>1</xdr:col>
                    <xdr:colOff>171450</xdr:colOff>
                    <xdr:row>107</xdr:row>
                    <xdr:rowOff>142875</xdr:rowOff>
                  </from>
                  <to>
                    <xdr:col>1</xdr:col>
                    <xdr:colOff>428625</xdr:colOff>
                    <xdr:row>107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1" r:id="rId151" name="Check Box 245">
              <controlPr defaultSize="0" autoFill="0" autoLine="0" autoPict="0">
                <anchor>
                  <from>
                    <xdr:col>1</xdr:col>
                    <xdr:colOff>171450</xdr:colOff>
                    <xdr:row>108</xdr:row>
                    <xdr:rowOff>142875</xdr:rowOff>
                  </from>
                  <to>
                    <xdr:col>1</xdr:col>
                    <xdr:colOff>428625</xdr:colOff>
                    <xdr:row>108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2" r:id="rId152" name="Check Box 246">
              <controlPr defaultSize="0" autoFill="0" autoLine="0" autoPict="0">
                <anchor>
                  <from>
                    <xdr:col>1</xdr:col>
                    <xdr:colOff>171450</xdr:colOff>
                    <xdr:row>109</xdr:row>
                    <xdr:rowOff>142875</xdr:rowOff>
                  </from>
                  <to>
                    <xdr:col>1</xdr:col>
                    <xdr:colOff>428625</xdr:colOff>
                    <xdr:row>109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3" r:id="rId153" name="Check Box 247">
              <controlPr defaultSize="0" autoFill="0" autoLine="0" autoPict="0">
                <anchor>
                  <from>
                    <xdr:col>1</xdr:col>
                    <xdr:colOff>171450</xdr:colOff>
                    <xdr:row>110</xdr:row>
                    <xdr:rowOff>142875</xdr:rowOff>
                  </from>
                  <to>
                    <xdr:col>1</xdr:col>
                    <xdr:colOff>428625</xdr:colOff>
                    <xdr:row>110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4" r:id="rId154" name="Check Box 248">
              <controlPr defaultSize="0" autoFill="0" autoLine="0" autoPict="0">
                <anchor>
                  <from>
                    <xdr:col>1</xdr:col>
                    <xdr:colOff>171450</xdr:colOff>
                    <xdr:row>111</xdr:row>
                    <xdr:rowOff>142875</xdr:rowOff>
                  </from>
                  <to>
                    <xdr:col>1</xdr:col>
                    <xdr:colOff>428625</xdr:colOff>
                    <xdr:row>111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5" r:id="rId155" name="Check Box 249">
              <controlPr defaultSize="0" autoFill="0" autoLine="0" autoPict="0">
                <anchor>
                  <from>
                    <xdr:col>1</xdr:col>
                    <xdr:colOff>171450</xdr:colOff>
                    <xdr:row>112</xdr:row>
                    <xdr:rowOff>142875</xdr:rowOff>
                  </from>
                  <to>
                    <xdr:col>1</xdr:col>
                    <xdr:colOff>428625</xdr:colOff>
                    <xdr:row>112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6" r:id="rId156" name="Check Box 250">
              <controlPr defaultSize="0" autoFill="0" autoLine="0" autoPict="0">
                <anchor>
                  <from>
                    <xdr:col>1</xdr:col>
                    <xdr:colOff>171450</xdr:colOff>
                    <xdr:row>113</xdr:row>
                    <xdr:rowOff>142875</xdr:rowOff>
                  </from>
                  <to>
                    <xdr:col>1</xdr:col>
                    <xdr:colOff>428625</xdr:colOff>
                    <xdr:row>113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7" r:id="rId157" name="Check Box 251">
              <controlPr defaultSize="0" autoFill="0" autoLine="0" autoPict="0">
                <anchor>
                  <from>
                    <xdr:col>1</xdr:col>
                    <xdr:colOff>171450</xdr:colOff>
                    <xdr:row>114</xdr:row>
                    <xdr:rowOff>142875</xdr:rowOff>
                  </from>
                  <to>
                    <xdr:col>1</xdr:col>
                    <xdr:colOff>428625</xdr:colOff>
                    <xdr:row>114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8" r:id="rId158" name="Check Box 252">
              <controlPr defaultSize="0" autoFill="0" autoLine="0" autoPict="0">
                <anchor>
                  <from>
                    <xdr:col>1</xdr:col>
                    <xdr:colOff>171450</xdr:colOff>
                    <xdr:row>115</xdr:row>
                    <xdr:rowOff>142875</xdr:rowOff>
                  </from>
                  <to>
                    <xdr:col>1</xdr:col>
                    <xdr:colOff>428625</xdr:colOff>
                    <xdr:row>115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9" r:id="rId159" name="Check Box 253">
              <controlPr defaultSize="0" autoFill="0" autoLine="0" autoPict="0">
                <anchor>
                  <from>
                    <xdr:col>1</xdr:col>
                    <xdr:colOff>171450</xdr:colOff>
                    <xdr:row>116</xdr:row>
                    <xdr:rowOff>142875</xdr:rowOff>
                  </from>
                  <to>
                    <xdr:col>1</xdr:col>
                    <xdr:colOff>428625</xdr:colOff>
                    <xdr:row>116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0" r:id="rId160" name="Check Box 254">
              <controlPr defaultSize="0" autoFill="0" autoLine="0" autoPict="0">
                <anchor>
                  <from>
                    <xdr:col>1</xdr:col>
                    <xdr:colOff>171450</xdr:colOff>
                    <xdr:row>117</xdr:row>
                    <xdr:rowOff>142875</xdr:rowOff>
                  </from>
                  <to>
                    <xdr:col>1</xdr:col>
                    <xdr:colOff>428625</xdr:colOff>
                    <xdr:row>117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1" r:id="rId161" name="Check Box 255">
              <controlPr defaultSize="0" autoFill="0" autoLine="0" autoPict="0">
                <anchor>
                  <from>
                    <xdr:col>1</xdr:col>
                    <xdr:colOff>171450</xdr:colOff>
                    <xdr:row>118</xdr:row>
                    <xdr:rowOff>142875</xdr:rowOff>
                  </from>
                  <to>
                    <xdr:col>1</xdr:col>
                    <xdr:colOff>428625</xdr:colOff>
                    <xdr:row>118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2" r:id="rId162" name="Check Box 256">
              <controlPr defaultSize="0" autoFill="0" autoLine="0" autoPict="0">
                <anchor>
                  <from>
                    <xdr:col>1</xdr:col>
                    <xdr:colOff>171450</xdr:colOff>
                    <xdr:row>119</xdr:row>
                    <xdr:rowOff>142875</xdr:rowOff>
                  </from>
                  <to>
                    <xdr:col>1</xdr:col>
                    <xdr:colOff>428625</xdr:colOff>
                    <xdr:row>119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3" r:id="rId163" name="Check Box 257">
              <controlPr defaultSize="0" autoFill="0" autoLine="0" autoPict="0">
                <anchor>
                  <from>
                    <xdr:col>1</xdr:col>
                    <xdr:colOff>171450</xdr:colOff>
                    <xdr:row>120</xdr:row>
                    <xdr:rowOff>142875</xdr:rowOff>
                  </from>
                  <to>
                    <xdr:col>1</xdr:col>
                    <xdr:colOff>428625</xdr:colOff>
                    <xdr:row>120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4" r:id="rId164" name="Check Box 258">
              <controlPr defaultSize="0" autoFill="0" autoLine="0" autoPict="0">
                <anchor>
                  <from>
                    <xdr:col>1</xdr:col>
                    <xdr:colOff>171450</xdr:colOff>
                    <xdr:row>121</xdr:row>
                    <xdr:rowOff>142875</xdr:rowOff>
                  </from>
                  <to>
                    <xdr:col>1</xdr:col>
                    <xdr:colOff>428625</xdr:colOff>
                    <xdr:row>121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5" r:id="rId165" name="Check Box 259">
              <controlPr defaultSize="0" autoFill="0" autoLine="0" autoPict="0">
                <anchor>
                  <from>
                    <xdr:col>1</xdr:col>
                    <xdr:colOff>171450</xdr:colOff>
                    <xdr:row>122</xdr:row>
                    <xdr:rowOff>142875</xdr:rowOff>
                  </from>
                  <to>
                    <xdr:col>1</xdr:col>
                    <xdr:colOff>428625</xdr:colOff>
                    <xdr:row>122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6" r:id="rId166" name="Check Box 260">
              <controlPr defaultSize="0" autoFill="0" autoLine="0" autoPict="0">
                <anchor>
                  <from>
                    <xdr:col>1</xdr:col>
                    <xdr:colOff>171450</xdr:colOff>
                    <xdr:row>123</xdr:row>
                    <xdr:rowOff>142875</xdr:rowOff>
                  </from>
                  <to>
                    <xdr:col>1</xdr:col>
                    <xdr:colOff>428625</xdr:colOff>
                    <xdr:row>123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7" r:id="rId167" name="Check Box 261">
              <controlPr defaultSize="0" autoFill="0" autoLine="0" autoPict="0">
                <anchor>
                  <from>
                    <xdr:col>1</xdr:col>
                    <xdr:colOff>171450</xdr:colOff>
                    <xdr:row>124</xdr:row>
                    <xdr:rowOff>142875</xdr:rowOff>
                  </from>
                  <to>
                    <xdr:col>1</xdr:col>
                    <xdr:colOff>428625</xdr:colOff>
                    <xdr:row>124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8" r:id="rId168" name="Check Box 262">
              <controlPr defaultSize="0" autoFill="0" autoLine="0" autoPict="0">
                <anchor>
                  <from>
                    <xdr:col>1</xdr:col>
                    <xdr:colOff>171450</xdr:colOff>
                    <xdr:row>125</xdr:row>
                    <xdr:rowOff>142875</xdr:rowOff>
                  </from>
                  <to>
                    <xdr:col>1</xdr:col>
                    <xdr:colOff>428625</xdr:colOff>
                    <xdr:row>125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9" r:id="rId169" name="Check Box 263">
              <controlPr defaultSize="0" autoFill="0" autoLine="0" autoPict="0">
                <anchor>
                  <from>
                    <xdr:col>1</xdr:col>
                    <xdr:colOff>171450</xdr:colOff>
                    <xdr:row>126</xdr:row>
                    <xdr:rowOff>142875</xdr:rowOff>
                  </from>
                  <to>
                    <xdr:col>1</xdr:col>
                    <xdr:colOff>428625</xdr:colOff>
                    <xdr:row>126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0" r:id="rId170" name="Check Box 264">
              <controlPr defaultSize="0" autoFill="0" autoLine="0" autoPict="0">
                <anchor>
                  <from>
                    <xdr:col>1</xdr:col>
                    <xdr:colOff>171450</xdr:colOff>
                    <xdr:row>127</xdr:row>
                    <xdr:rowOff>142875</xdr:rowOff>
                  </from>
                  <to>
                    <xdr:col>1</xdr:col>
                    <xdr:colOff>428625</xdr:colOff>
                    <xdr:row>127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1" r:id="rId171" name="Check Box 265">
              <controlPr defaultSize="0" autoFill="0" autoLine="0" autoPict="0">
                <anchor>
                  <from>
                    <xdr:col>1</xdr:col>
                    <xdr:colOff>171450</xdr:colOff>
                    <xdr:row>128</xdr:row>
                    <xdr:rowOff>142875</xdr:rowOff>
                  </from>
                  <to>
                    <xdr:col>1</xdr:col>
                    <xdr:colOff>428625</xdr:colOff>
                    <xdr:row>128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2" r:id="rId172" name="Check Box 266">
              <controlPr defaultSize="0" autoFill="0" autoLine="0" autoPict="0">
                <anchor>
                  <from>
                    <xdr:col>1</xdr:col>
                    <xdr:colOff>171450</xdr:colOff>
                    <xdr:row>129</xdr:row>
                    <xdr:rowOff>142875</xdr:rowOff>
                  </from>
                  <to>
                    <xdr:col>1</xdr:col>
                    <xdr:colOff>428625</xdr:colOff>
                    <xdr:row>129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3" r:id="rId173" name="Check Box 267">
              <controlPr defaultSize="0" autoFill="0" autoLine="0" autoPict="0">
                <anchor>
                  <from>
                    <xdr:col>1</xdr:col>
                    <xdr:colOff>171450</xdr:colOff>
                    <xdr:row>130</xdr:row>
                    <xdr:rowOff>142875</xdr:rowOff>
                  </from>
                  <to>
                    <xdr:col>1</xdr:col>
                    <xdr:colOff>428625</xdr:colOff>
                    <xdr:row>130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4" r:id="rId174" name="Check Box 268">
              <controlPr defaultSize="0" autoFill="0" autoLine="0" autoPict="0">
                <anchor>
                  <from>
                    <xdr:col>1</xdr:col>
                    <xdr:colOff>171450</xdr:colOff>
                    <xdr:row>131</xdr:row>
                    <xdr:rowOff>142875</xdr:rowOff>
                  </from>
                  <to>
                    <xdr:col>1</xdr:col>
                    <xdr:colOff>428625</xdr:colOff>
                    <xdr:row>131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5" r:id="rId175" name="Check Box 269">
              <controlPr defaultSize="0" autoFill="0" autoLine="0" autoPict="0">
                <anchor>
                  <from>
                    <xdr:col>1</xdr:col>
                    <xdr:colOff>171450</xdr:colOff>
                    <xdr:row>132</xdr:row>
                    <xdr:rowOff>142875</xdr:rowOff>
                  </from>
                  <to>
                    <xdr:col>1</xdr:col>
                    <xdr:colOff>428625</xdr:colOff>
                    <xdr:row>132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6" r:id="rId176" name="Check Box 270">
              <controlPr defaultSize="0" autoFill="0" autoLine="0" autoPict="0">
                <anchor>
                  <from>
                    <xdr:col>1</xdr:col>
                    <xdr:colOff>171450</xdr:colOff>
                    <xdr:row>133</xdr:row>
                    <xdr:rowOff>142875</xdr:rowOff>
                  </from>
                  <to>
                    <xdr:col>1</xdr:col>
                    <xdr:colOff>428625</xdr:colOff>
                    <xdr:row>133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7" r:id="rId177" name="Check Box 271">
              <controlPr defaultSize="0" autoFill="0" autoLine="0" autoPict="0">
                <anchor>
                  <from>
                    <xdr:col>1</xdr:col>
                    <xdr:colOff>171450</xdr:colOff>
                    <xdr:row>134</xdr:row>
                    <xdr:rowOff>142875</xdr:rowOff>
                  </from>
                  <to>
                    <xdr:col>1</xdr:col>
                    <xdr:colOff>428625</xdr:colOff>
                    <xdr:row>134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8" r:id="rId178" name="Check Box 272">
              <controlPr defaultSize="0" autoFill="0" autoLine="0" autoPict="0">
                <anchor>
                  <from>
                    <xdr:col>1</xdr:col>
                    <xdr:colOff>171450</xdr:colOff>
                    <xdr:row>135</xdr:row>
                    <xdr:rowOff>142875</xdr:rowOff>
                  </from>
                  <to>
                    <xdr:col>1</xdr:col>
                    <xdr:colOff>428625</xdr:colOff>
                    <xdr:row>135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9" r:id="rId179" name="Check Box 273">
              <controlPr defaultSize="0" autoFill="0" autoLine="0" autoPict="0">
                <anchor>
                  <from>
                    <xdr:col>1</xdr:col>
                    <xdr:colOff>171450</xdr:colOff>
                    <xdr:row>136</xdr:row>
                    <xdr:rowOff>142875</xdr:rowOff>
                  </from>
                  <to>
                    <xdr:col>1</xdr:col>
                    <xdr:colOff>428625</xdr:colOff>
                    <xdr:row>136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0" r:id="rId180" name="Check Box 274">
              <controlPr defaultSize="0" autoFill="0" autoLine="0" autoPict="0">
                <anchor>
                  <from>
                    <xdr:col>1</xdr:col>
                    <xdr:colOff>171450</xdr:colOff>
                    <xdr:row>137</xdr:row>
                    <xdr:rowOff>142875</xdr:rowOff>
                  </from>
                  <to>
                    <xdr:col>1</xdr:col>
                    <xdr:colOff>428625</xdr:colOff>
                    <xdr:row>137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1" r:id="rId181" name="Check Box 275">
              <controlPr defaultSize="0" autoFill="0" autoLine="0" autoPict="0">
                <anchor>
                  <from>
                    <xdr:col>1</xdr:col>
                    <xdr:colOff>171450</xdr:colOff>
                    <xdr:row>139</xdr:row>
                    <xdr:rowOff>142875</xdr:rowOff>
                  </from>
                  <to>
                    <xdr:col>1</xdr:col>
                    <xdr:colOff>428625</xdr:colOff>
                    <xdr:row>139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2" r:id="rId182" name="Check Box 276">
              <controlPr defaultSize="0" autoFill="0" autoLine="0" autoPict="0">
                <anchor>
                  <from>
                    <xdr:col>1</xdr:col>
                    <xdr:colOff>171450</xdr:colOff>
                    <xdr:row>138</xdr:row>
                    <xdr:rowOff>142875</xdr:rowOff>
                  </from>
                  <to>
                    <xdr:col>1</xdr:col>
                    <xdr:colOff>428625</xdr:colOff>
                    <xdr:row>138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3" r:id="rId183" name="Check Box 277">
              <controlPr defaultSize="0" autoFill="0" autoLine="0" autoPict="0">
                <anchor>
                  <from>
                    <xdr:col>1</xdr:col>
                    <xdr:colOff>171450</xdr:colOff>
                    <xdr:row>140</xdr:row>
                    <xdr:rowOff>142875</xdr:rowOff>
                  </from>
                  <to>
                    <xdr:col>1</xdr:col>
                    <xdr:colOff>428625</xdr:colOff>
                    <xdr:row>140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4" r:id="rId184" name="Check Box 278">
              <controlPr defaultSize="0" autoFill="0" autoLine="0" autoPict="0">
                <anchor>
                  <from>
                    <xdr:col>1</xdr:col>
                    <xdr:colOff>171450</xdr:colOff>
                    <xdr:row>141</xdr:row>
                    <xdr:rowOff>142875</xdr:rowOff>
                  </from>
                  <to>
                    <xdr:col>1</xdr:col>
                    <xdr:colOff>428625</xdr:colOff>
                    <xdr:row>141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5" r:id="rId185" name="Check Box 279">
              <controlPr defaultSize="0" autoFill="0" autoLine="0" autoPict="0">
                <anchor>
                  <from>
                    <xdr:col>1</xdr:col>
                    <xdr:colOff>171450</xdr:colOff>
                    <xdr:row>142</xdr:row>
                    <xdr:rowOff>142875</xdr:rowOff>
                  </from>
                  <to>
                    <xdr:col>1</xdr:col>
                    <xdr:colOff>428625</xdr:colOff>
                    <xdr:row>142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6" r:id="rId186" name="Check Box 280">
              <controlPr defaultSize="0" autoFill="0" autoLine="0" autoPict="0">
                <anchor>
                  <from>
                    <xdr:col>1</xdr:col>
                    <xdr:colOff>171450</xdr:colOff>
                    <xdr:row>143</xdr:row>
                    <xdr:rowOff>142875</xdr:rowOff>
                  </from>
                  <to>
                    <xdr:col>1</xdr:col>
                    <xdr:colOff>428625</xdr:colOff>
                    <xdr:row>143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7" r:id="rId187" name="Check Box 281">
              <controlPr defaultSize="0" autoFill="0" autoLine="0" autoPict="0">
                <anchor>
                  <from>
                    <xdr:col>1</xdr:col>
                    <xdr:colOff>171450</xdr:colOff>
                    <xdr:row>144</xdr:row>
                    <xdr:rowOff>142875</xdr:rowOff>
                  </from>
                  <to>
                    <xdr:col>1</xdr:col>
                    <xdr:colOff>428625</xdr:colOff>
                    <xdr:row>144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8" r:id="rId188" name="Check Box 282">
              <controlPr defaultSize="0" autoFill="0" autoLine="0" autoPict="0">
                <anchor>
                  <from>
                    <xdr:col>1</xdr:col>
                    <xdr:colOff>171450</xdr:colOff>
                    <xdr:row>145</xdr:row>
                    <xdr:rowOff>142875</xdr:rowOff>
                  </from>
                  <to>
                    <xdr:col>1</xdr:col>
                    <xdr:colOff>428625</xdr:colOff>
                    <xdr:row>145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9" r:id="rId189" name="Check Box 283">
              <controlPr defaultSize="0" autoFill="0" autoLine="0" autoPict="0">
                <anchor>
                  <from>
                    <xdr:col>1</xdr:col>
                    <xdr:colOff>171450</xdr:colOff>
                    <xdr:row>146</xdr:row>
                    <xdr:rowOff>142875</xdr:rowOff>
                  </from>
                  <to>
                    <xdr:col>1</xdr:col>
                    <xdr:colOff>428625</xdr:colOff>
                    <xdr:row>146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0" r:id="rId190" name="Check Box 284">
              <controlPr defaultSize="0" autoFill="0" autoLine="0" autoPict="0">
                <anchor>
                  <from>
                    <xdr:col>1</xdr:col>
                    <xdr:colOff>171450</xdr:colOff>
                    <xdr:row>147</xdr:row>
                    <xdr:rowOff>142875</xdr:rowOff>
                  </from>
                  <to>
                    <xdr:col>1</xdr:col>
                    <xdr:colOff>428625</xdr:colOff>
                    <xdr:row>147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1" r:id="rId191" name="Check Box 285">
              <controlPr defaultSize="0" autoFill="0" autoLine="0" autoPict="0">
                <anchor>
                  <from>
                    <xdr:col>1</xdr:col>
                    <xdr:colOff>171450</xdr:colOff>
                    <xdr:row>148</xdr:row>
                    <xdr:rowOff>142875</xdr:rowOff>
                  </from>
                  <to>
                    <xdr:col>1</xdr:col>
                    <xdr:colOff>428625</xdr:colOff>
                    <xdr:row>148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2" r:id="rId192" name="Check Box 286">
              <controlPr defaultSize="0" autoFill="0" autoLine="0" autoPict="0">
                <anchor>
                  <from>
                    <xdr:col>8</xdr:col>
                    <xdr:colOff>171450</xdr:colOff>
                    <xdr:row>89</xdr:row>
                    <xdr:rowOff>123825</xdr:rowOff>
                  </from>
                  <to>
                    <xdr:col>8</xdr:col>
                    <xdr:colOff>428625</xdr:colOff>
                    <xdr:row>89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2" r:id="rId193" name="Check Box 296">
              <controlPr defaultSize="0" autoFill="0" autoLine="0" autoPict="0">
                <anchor>
                  <from>
                    <xdr:col>14</xdr:col>
                    <xdr:colOff>171450</xdr:colOff>
                    <xdr:row>89</xdr:row>
                    <xdr:rowOff>123825</xdr:rowOff>
                  </from>
                  <to>
                    <xdr:col>14</xdr:col>
                    <xdr:colOff>428625</xdr:colOff>
                    <xdr:row>89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3" r:id="rId194" name="Check Box 297">
              <controlPr defaultSize="0" autoFill="0" autoLine="0" autoPict="0">
                <anchor>
                  <from>
                    <xdr:col>20</xdr:col>
                    <xdr:colOff>171450</xdr:colOff>
                    <xdr:row>89</xdr:row>
                    <xdr:rowOff>171450</xdr:rowOff>
                  </from>
                  <to>
                    <xdr:col>20</xdr:col>
                    <xdr:colOff>428625</xdr:colOff>
                    <xdr:row>89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4" r:id="rId195" name="Check Box 298">
              <controlPr defaultSize="0" autoFill="0" autoLine="0" autoPict="0">
                <anchor>
                  <from>
                    <xdr:col>27</xdr:col>
                    <xdr:colOff>171450</xdr:colOff>
                    <xdr:row>89</xdr:row>
                    <xdr:rowOff>142875</xdr:rowOff>
                  </from>
                  <to>
                    <xdr:col>27</xdr:col>
                    <xdr:colOff>428625</xdr:colOff>
                    <xdr:row>89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6" r:id="rId196" name="Check Box 300">
              <controlPr defaultSize="0" autoFill="0" autoLine="0" autoPict="0">
                <anchor>
                  <from>
                    <xdr:col>8</xdr:col>
                    <xdr:colOff>171450</xdr:colOff>
                    <xdr:row>90</xdr:row>
                    <xdr:rowOff>123825</xdr:rowOff>
                  </from>
                  <to>
                    <xdr:col>8</xdr:col>
                    <xdr:colOff>428625</xdr:colOff>
                    <xdr:row>90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7" r:id="rId197" name="Check Box 301">
              <controlPr defaultSize="0" autoFill="0" autoLine="0" autoPict="0">
                <anchor>
                  <from>
                    <xdr:col>8</xdr:col>
                    <xdr:colOff>171450</xdr:colOff>
                    <xdr:row>91</xdr:row>
                    <xdr:rowOff>123825</xdr:rowOff>
                  </from>
                  <to>
                    <xdr:col>8</xdr:col>
                    <xdr:colOff>428625</xdr:colOff>
                    <xdr:row>91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8" r:id="rId198" name="Check Box 302">
              <controlPr defaultSize="0" autoFill="0" autoLine="0" autoPict="0">
                <anchor>
                  <from>
                    <xdr:col>8</xdr:col>
                    <xdr:colOff>171450</xdr:colOff>
                    <xdr:row>92</xdr:row>
                    <xdr:rowOff>123825</xdr:rowOff>
                  </from>
                  <to>
                    <xdr:col>8</xdr:col>
                    <xdr:colOff>428625</xdr:colOff>
                    <xdr:row>92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9" r:id="rId199" name="Check Box 303">
              <controlPr defaultSize="0" autoFill="0" autoLine="0" autoPict="0">
                <anchor>
                  <from>
                    <xdr:col>8</xdr:col>
                    <xdr:colOff>171450</xdr:colOff>
                    <xdr:row>93</xdr:row>
                    <xdr:rowOff>123825</xdr:rowOff>
                  </from>
                  <to>
                    <xdr:col>8</xdr:col>
                    <xdr:colOff>428625</xdr:colOff>
                    <xdr:row>93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0" r:id="rId200" name="Check Box 304">
              <controlPr defaultSize="0" autoFill="0" autoLine="0" autoPict="0">
                <anchor>
                  <from>
                    <xdr:col>8</xdr:col>
                    <xdr:colOff>171450</xdr:colOff>
                    <xdr:row>94</xdr:row>
                    <xdr:rowOff>123825</xdr:rowOff>
                  </from>
                  <to>
                    <xdr:col>8</xdr:col>
                    <xdr:colOff>428625</xdr:colOff>
                    <xdr:row>94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1" r:id="rId201" name="Check Box 305">
              <controlPr defaultSize="0" autoFill="0" autoLine="0" autoPict="0">
                <anchor>
                  <from>
                    <xdr:col>8</xdr:col>
                    <xdr:colOff>171450</xdr:colOff>
                    <xdr:row>95</xdr:row>
                    <xdr:rowOff>123825</xdr:rowOff>
                  </from>
                  <to>
                    <xdr:col>8</xdr:col>
                    <xdr:colOff>428625</xdr:colOff>
                    <xdr:row>95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2" r:id="rId202" name="Check Box 306">
              <controlPr defaultSize="0" autoFill="0" autoLine="0" autoPict="0">
                <anchor>
                  <from>
                    <xdr:col>8</xdr:col>
                    <xdr:colOff>171450</xdr:colOff>
                    <xdr:row>96</xdr:row>
                    <xdr:rowOff>123825</xdr:rowOff>
                  </from>
                  <to>
                    <xdr:col>8</xdr:col>
                    <xdr:colOff>428625</xdr:colOff>
                    <xdr:row>96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3" r:id="rId203" name="Check Box 307">
              <controlPr defaultSize="0" autoFill="0" autoLine="0" autoPict="0">
                <anchor>
                  <from>
                    <xdr:col>8</xdr:col>
                    <xdr:colOff>171450</xdr:colOff>
                    <xdr:row>97</xdr:row>
                    <xdr:rowOff>123825</xdr:rowOff>
                  </from>
                  <to>
                    <xdr:col>8</xdr:col>
                    <xdr:colOff>428625</xdr:colOff>
                    <xdr:row>97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4" r:id="rId204" name="Check Box 308">
              <controlPr defaultSize="0" autoFill="0" autoLine="0" autoPict="0">
                <anchor>
                  <from>
                    <xdr:col>8</xdr:col>
                    <xdr:colOff>171450</xdr:colOff>
                    <xdr:row>98</xdr:row>
                    <xdr:rowOff>123825</xdr:rowOff>
                  </from>
                  <to>
                    <xdr:col>8</xdr:col>
                    <xdr:colOff>428625</xdr:colOff>
                    <xdr:row>98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5" r:id="rId205" name="Check Box 309">
              <controlPr defaultSize="0" autoFill="0" autoLine="0" autoPict="0">
                <anchor>
                  <from>
                    <xdr:col>8</xdr:col>
                    <xdr:colOff>171450</xdr:colOff>
                    <xdr:row>99</xdr:row>
                    <xdr:rowOff>123825</xdr:rowOff>
                  </from>
                  <to>
                    <xdr:col>8</xdr:col>
                    <xdr:colOff>428625</xdr:colOff>
                    <xdr:row>99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6" r:id="rId206" name="Check Box 310">
              <controlPr defaultSize="0" autoFill="0" autoLine="0" autoPict="0">
                <anchor>
                  <from>
                    <xdr:col>8</xdr:col>
                    <xdr:colOff>171450</xdr:colOff>
                    <xdr:row>100</xdr:row>
                    <xdr:rowOff>123825</xdr:rowOff>
                  </from>
                  <to>
                    <xdr:col>8</xdr:col>
                    <xdr:colOff>428625</xdr:colOff>
                    <xdr:row>100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8" r:id="rId207" name="Check Box 312">
              <controlPr defaultSize="0" autoFill="0" autoLine="0" autoPict="0">
                <anchor>
                  <from>
                    <xdr:col>8</xdr:col>
                    <xdr:colOff>171450</xdr:colOff>
                    <xdr:row>101</xdr:row>
                    <xdr:rowOff>123825</xdr:rowOff>
                  </from>
                  <to>
                    <xdr:col>8</xdr:col>
                    <xdr:colOff>428625</xdr:colOff>
                    <xdr:row>101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9" r:id="rId208" name="Check Box 313">
              <controlPr defaultSize="0" autoFill="0" autoLine="0" autoPict="0">
                <anchor>
                  <from>
                    <xdr:col>8</xdr:col>
                    <xdr:colOff>171450</xdr:colOff>
                    <xdr:row>102</xdr:row>
                    <xdr:rowOff>123825</xdr:rowOff>
                  </from>
                  <to>
                    <xdr:col>8</xdr:col>
                    <xdr:colOff>428625</xdr:colOff>
                    <xdr:row>102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0" r:id="rId209" name="Check Box 314">
              <controlPr defaultSize="0" autoFill="0" autoLine="0" autoPict="0">
                <anchor>
                  <from>
                    <xdr:col>8</xdr:col>
                    <xdr:colOff>171450</xdr:colOff>
                    <xdr:row>103</xdr:row>
                    <xdr:rowOff>123825</xdr:rowOff>
                  </from>
                  <to>
                    <xdr:col>8</xdr:col>
                    <xdr:colOff>428625</xdr:colOff>
                    <xdr:row>103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1" r:id="rId210" name="Check Box 315">
              <controlPr defaultSize="0" autoFill="0" autoLine="0" autoPict="0">
                <anchor>
                  <from>
                    <xdr:col>8</xdr:col>
                    <xdr:colOff>171450</xdr:colOff>
                    <xdr:row>104</xdr:row>
                    <xdr:rowOff>123825</xdr:rowOff>
                  </from>
                  <to>
                    <xdr:col>8</xdr:col>
                    <xdr:colOff>428625</xdr:colOff>
                    <xdr:row>104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2" r:id="rId211" name="Check Box 316">
              <controlPr defaultSize="0" autoFill="0" autoLine="0" autoPict="0">
                <anchor>
                  <from>
                    <xdr:col>8</xdr:col>
                    <xdr:colOff>171450</xdr:colOff>
                    <xdr:row>105</xdr:row>
                    <xdr:rowOff>123825</xdr:rowOff>
                  </from>
                  <to>
                    <xdr:col>8</xdr:col>
                    <xdr:colOff>428625</xdr:colOff>
                    <xdr:row>105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3" r:id="rId212" name="Check Box 317">
              <controlPr defaultSize="0" autoFill="0" autoLine="0" autoPict="0">
                <anchor>
                  <from>
                    <xdr:col>8</xdr:col>
                    <xdr:colOff>171450</xdr:colOff>
                    <xdr:row>106</xdr:row>
                    <xdr:rowOff>123825</xdr:rowOff>
                  </from>
                  <to>
                    <xdr:col>8</xdr:col>
                    <xdr:colOff>428625</xdr:colOff>
                    <xdr:row>106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4" r:id="rId213" name="Check Box 318">
              <controlPr defaultSize="0" autoFill="0" autoLine="0" autoPict="0">
                <anchor>
                  <from>
                    <xdr:col>8</xdr:col>
                    <xdr:colOff>171450</xdr:colOff>
                    <xdr:row>108</xdr:row>
                    <xdr:rowOff>123825</xdr:rowOff>
                  </from>
                  <to>
                    <xdr:col>8</xdr:col>
                    <xdr:colOff>428625</xdr:colOff>
                    <xdr:row>108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5" r:id="rId214" name="Check Box 319">
              <controlPr defaultSize="0" autoFill="0" autoLine="0" autoPict="0">
                <anchor>
                  <from>
                    <xdr:col>8</xdr:col>
                    <xdr:colOff>171450</xdr:colOff>
                    <xdr:row>107</xdr:row>
                    <xdr:rowOff>123825</xdr:rowOff>
                  </from>
                  <to>
                    <xdr:col>8</xdr:col>
                    <xdr:colOff>428625</xdr:colOff>
                    <xdr:row>107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6" r:id="rId215" name="Check Box 320">
              <controlPr defaultSize="0" autoFill="0" autoLine="0" autoPict="0">
                <anchor>
                  <from>
                    <xdr:col>8</xdr:col>
                    <xdr:colOff>171450</xdr:colOff>
                    <xdr:row>109</xdr:row>
                    <xdr:rowOff>123825</xdr:rowOff>
                  </from>
                  <to>
                    <xdr:col>8</xdr:col>
                    <xdr:colOff>428625</xdr:colOff>
                    <xdr:row>109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7" r:id="rId216" name="Check Box 321">
              <controlPr defaultSize="0" autoFill="0" autoLine="0" autoPict="0">
                <anchor>
                  <from>
                    <xdr:col>8</xdr:col>
                    <xdr:colOff>171450</xdr:colOff>
                    <xdr:row>110</xdr:row>
                    <xdr:rowOff>123825</xdr:rowOff>
                  </from>
                  <to>
                    <xdr:col>8</xdr:col>
                    <xdr:colOff>428625</xdr:colOff>
                    <xdr:row>110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8" r:id="rId217" name="Check Box 322">
              <controlPr defaultSize="0" autoFill="0" autoLine="0" autoPict="0">
                <anchor>
                  <from>
                    <xdr:col>8</xdr:col>
                    <xdr:colOff>171450</xdr:colOff>
                    <xdr:row>111</xdr:row>
                    <xdr:rowOff>123825</xdr:rowOff>
                  </from>
                  <to>
                    <xdr:col>8</xdr:col>
                    <xdr:colOff>428625</xdr:colOff>
                    <xdr:row>111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9" r:id="rId218" name="Check Box 323">
              <controlPr defaultSize="0" autoFill="0" autoLine="0" autoPict="0">
                <anchor>
                  <from>
                    <xdr:col>8</xdr:col>
                    <xdr:colOff>171450</xdr:colOff>
                    <xdr:row>112</xdr:row>
                    <xdr:rowOff>123825</xdr:rowOff>
                  </from>
                  <to>
                    <xdr:col>8</xdr:col>
                    <xdr:colOff>428625</xdr:colOff>
                    <xdr:row>112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0" r:id="rId219" name="Check Box 324">
              <controlPr defaultSize="0" autoFill="0" autoLine="0" autoPict="0">
                <anchor>
                  <from>
                    <xdr:col>8</xdr:col>
                    <xdr:colOff>171450</xdr:colOff>
                    <xdr:row>113</xdr:row>
                    <xdr:rowOff>123825</xdr:rowOff>
                  </from>
                  <to>
                    <xdr:col>8</xdr:col>
                    <xdr:colOff>428625</xdr:colOff>
                    <xdr:row>113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1" r:id="rId220" name="Check Box 325">
              <controlPr defaultSize="0" autoFill="0" autoLine="0" autoPict="0">
                <anchor>
                  <from>
                    <xdr:col>8</xdr:col>
                    <xdr:colOff>171450</xdr:colOff>
                    <xdr:row>114</xdr:row>
                    <xdr:rowOff>123825</xdr:rowOff>
                  </from>
                  <to>
                    <xdr:col>8</xdr:col>
                    <xdr:colOff>428625</xdr:colOff>
                    <xdr:row>114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2" r:id="rId221" name="Check Box 326">
              <controlPr defaultSize="0" autoFill="0" autoLine="0" autoPict="0">
                <anchor>
                  <from>
                    <xdr:col>8</xdr:col>
                    <xdr:colOff>171450</xdr:colOff>
                    <xdr:row>115</xdr:row>
                    <xdr:rowOff>123825</xdr:rowOff>
                  </from>
                  <to>
                    <xdr:col>8</xdr:col>
                    <xdr:colOff>428625</xdr:colOff>
                    <xdr:row>115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3" r:id="rId222" name="Check Box 327">
              <controlPr defaultSize="0" autoFill="0" autoLine="0" autoPict="0">
                <anchor>
                  <from>
                    <xdr:col>8</xdr:col>
                    <xdr:colOff>171450</xdr:colOff>
                    <xdr:row>116</xdr:row>
                    <xdr:rowOff>123825</xdr:rowOff>
                  </from>
                  <to>
                    <xdr:col>8</xdr:col>
                    <xdr:colOff>428625</xdr:colOff>
                    <xdr:row>116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4" r:id="rId223" name="Check Box 328">
              <controlPr defaultSize="0" autoFill="0" autoLine="0" autoPict="0">
                <anchor>
                  <from>
                    <xdr:col>8</xdr:col>
                    <xdr:colOff>171450</xdr:colOff>
                    <xdr:row>117</xdr:row>
                    <xdr:rowOff>123825</xdr:rowOff>
                  </from>
                  <to>
                    <xdr:col>8</xdr:col>
                    <xdr:colOff>428625</xdr:colOff>
                    <xdr:row>117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5" r:id="rId224" name="Check Box 329">
              <controlPr defaultSize="0" autoFill="0" autoLine="0" autoPict="0">
                <anchor>
                  <from>
                    <xdr:col>8</xdr:col>
                    <xdr:colOff>171450</xdr:colOff>
                    <xdr:row>118</xdr:row>
                    <xdr:rowOff>123825</xdr:rowOff>
                  </from>
                  <to>
                    <xdr:col>8</xdr:col>
                    <xdr:colOff>428625</xdr:colOff>
                    <xdr:row>118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6" r:id="rId225" name="Check Box 330">
              <controlPr defaultSize="0" autoFill="0" autoLine="0" autoPict="0">
                <anchor>
                  <from>
                    <xdr:col>8</xdr:col>
                    <xdr:colOff>171450</xdr:colOff>
                    <xdr:row>119</xdr:row>
                    <xdr:rowOff>123825</xdr:rowOff>
                  </from>
                  <to>
                    <xdr:col>8</xdr:col>
                    <xdr:colOff>428625</xdr:colOff>
                    <xdr:row>119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7" r:id="rId226" name="Check Box 331">
              <controlPr defaultSize="0" autoFill="0" autoLine="0" autoPict="0">
                <anchor>
                  <from>
                    <xdr:col>8</xdr:col>
                    <xdr:colOff>171450</xdr:colOff>
                    <xdr:row>120</xdr:row>
                    <xdr:rowOff>123825</xdr:rowOff>
                  </from>
                  <to>
                    <xdr:col>8</xdr:col>
                    <xdr:colOff>428625</xdr:colOff>
                    <xdr:row>120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8" r:id="rId227" name="Check Box 332">
              <controlPr defaultSize="0" autoFill="0" autoLine="0" autoPict="0">
                <anchor>
                  <from>
                    <xdr:col>8</xdr:col>
                    <xdr:colOff>171450</xdr:colOff>
                    <xdr:row>121</xdr:row>
                    <xdr:rowOff>123825</xdr:rowOff>
                  </from>
                  <to>
                    <xdr:col>8</xdr:col>
                    <xdr:colOff>428625</xdr:colOff>
                    <xdr:row>121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9" r:id="rId228" name="Check Box 333">
              <controlPr defaultSize="0" autoFill="0" autoLine="0" autoPict="0">
                <anchor>
                  <from>
                    <xdr:col>8</xdr:col>
                    <xdr:colOff>171450</xdr:colOff>
                    <xdr:row>122</xdr:row>
                    <xdr:rowOff>123825</xdr:rowOff>
                  </from>
                  <to>
                    <xdr:col>8</xdr:col>
                    <xdr:colOff>428625</xdr:colOff>
                    <xdr:row>122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0" r:id="rId229" name="Check Box 334">
              <controlPr defaultSize="0" autoFill="0" autoLine="0" autoPict="0">
                <anchor>
                  <from>
                    <xdr:col>8</xdr:col>
                    <xdr:colOff>171450</xdr:colOff>
                    <xdr:row>123</xdr:row>
                    <xdr:rowOff>123825</xdr:rowOff>
                  </from>
                  <to>
                    <xdr:col>8</xdr:col>
                    <xdr:colOff>428625</xdr:colOff>
                    <xdr:row>123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1" r:id="rId230" name="Check Box 335">
              <controlPr defaultSize="0" autoFill="0" autoLine="0" autoPict="0">
                <anchor>
                  <from>
                    <xdr:col>8</xdr:col>
                    <xdr:colOff>171450</xdr:colOff>
                    <xdr:row>124</xdr:row>
                    <xdr:rowOff>123825</xdr:rowOff>
                  </from>
                  <to>
                    <xdr:col>8</xdr:col>
                    <xdr:colOff>428625</xdr:colOff>
                    <xdr:row>124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2" r:id="rId231" name="Check Box 336">
              <controlPr defaultSize="0" autoFill="0" autoLine="0" autoPict="0">
                <anchor>
                  <from>
                    <xdr:col>8</xdr:col>
                    <xdr:colOff>171450</xdr:colOff>
                    <xdr:row>125</xdr:row>
                    <xdr:rowOff>123825</xdr:rowOff>
                  </from>
                  <to>
                    <xdr:col>8</xdr:col>
                    <xdr:colOff>428625</xdr:colOff>
                    <xdr:row>125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3" r:id="rId232" name="Check Box 337">
              <controlPr defaultSize="0" autoFill="0" autoLine="0" autoPict="0">
                <anchor>
                  <from>
                    <xdr:col>8</xdr:col>
                    <xdr:colOff>171450</xdr:colOff>
                    <xdr:row>126</xdr:row>
                    <xdr:rowOff>123825</xdr:rowOff>
                  </from>
                  <to>
                    <xdr:col>8</xdr:col>
                    <xdr:colOff>428625</xdr:colOff>
                    <xdr:row>126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4" r:id="rId233" name="Check Box 338">
              <controlPr defaultSize="0" autoFill="0" autoLine="0" autoPict="0">
                <anchor>
                  <from>
                    <xdr:col>8</xdr:col>
                    <xdr:colOff>171450</xdr:colOff>
                    <xdr:row>127</xdr:row>
                    <xdr:rowOff>123825</xdr:rowOff>
                  </from>
                  <to>
                    <xdr:col>8</xdr:col>
                    <xdr:colOff>428625</xdr:colOff>
                    <xdr:row>127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5" r:id="rId234" name="Check Box 339">
              <controlPr defaultSize="0" autoFill="0" autoLine="0" autoPict="0">
                <anchor>
                  <from>
                    <xdr:col>8</xdr:col>
                    <xdr:colOff>171450</xdr:colOff>
                    <xdr:row>128</xdr:row>
                    <xdr:rowOff>123825</xdr:rowOff>
                  </from>
                  <to>
                    <xdr:col>8</xdr:col>
                    <xdr:colOff>428625</xdr:colOff>
                    <xdr:row>128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6" r:id="rId235" name="Check Box 340">
              <controlPr defaultSize="0" autoFill="0" autoLine="0" autoPict="0">
                <anchor>
                  <from>
                    <xdr:col>8</xdr:col>
                    <xdr:colOff>171450</xdr:colOff>
                    <xdr:row>129</xdr:row>
                    <xdr:rowOff>123825</xdr:rowOff>
                  </from>
                  <to>
                    <xdr:col>8</xdr:col>
                    <xdr:colOff>428625</xdr:colOff>
                    <xdr:row>129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7" r:id="rId236" name="Check Box 341">
              <controlPr defaultSize="0" autoFill="0" autoLine="0" autoPict="0">
                <anchor>
                  <from>
                    <xdr:col>8</xdr:col>
                    <xdr:colOff>171450</xdr:colOff>
                    <xdr:row>130</xdr:row>
                    <xdr:rowOff>123825</xdr:rowOff>
                  </from>
                  <to>
                    <xdr:col>8</xdr:col>
                    <xdr:colOff>428625</xdr:colOff>
                    <xdr:row>130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8" r:id="rId237" name="Check Box 342">
              <controlPr defaultSize="0" autoFill="0" autoLine="0" autoPict="0">
                <anchor>
                  <from>
                    <xdr:col>8</xdr:col>
                    <xdr:colOff>171450</xdr:colOff>
                    <xdr:row>131</xdr:row>
                    <xdr:rowOff>123825</xdr:rowOff>
                  </from>
                  <to>
                    <xdr:col>8</xdr:col>
                    <xdr:colOff>428625</xdr:colOff>
                    <xdr:row>131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9" r:id="rId238" name="Check Box 343">
              <controlPr defaultSize="0" autoFill="0" autoLine="0" autoPict="0">
                <anchor>
                  <from>
                    <xdr:col>8</xdr:col>
                    <xdr:colOff>171450</xdr:colOff>
                    <xdr:row>132</xdr:row>
                    <xdr:rowOff>123825</xdr:rowOff>
                  </from>
                  <to>
                    <xdr:col>8</xdr:col>
                    <xdr:colOff>428625</xdr:colOff>
                    <xdr:row>132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0" r:id="rId239" name="Check Box 344">
              <controlPr defaultSize="0" autoFill="0" autoLine="0" autoPict="0">
                <anchor>
                  <from>
                    <xdr:col>8</xdr:col>
                    <xdr:colOff>171450</xdr:colOff>
                    <xdr:row>133</xdr:row>
                    <xdr:rowOff>123825</xdr:rowOff>
                  </from>
                  <to>
                    <xdr:col>8</xdr:col>
                    <xdr:colOff>428625</xdr:colOff>
                    <xdr:row>133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1" r:id="rId240" name="Check Box 345">
              <controlPr defaultSize="0" autoFill="0" autoLine="0" autoPict="0">
                <anchor>
                  <from>
                    <xdr:col>8</xdr:col>
                    <xdr:colOff>171450</xdr:colOff>
                    <xdr:row>134</xdr:row>
                    <xdr:rowOff>123825</xdr:rowOff>
                  </from>
                  <to>
                    <xdr:col>8</xdr:col>
                    <xdr:colOff>428625</xdr:colOff>
                    <xdr:row>134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2" r:id="rId241" name="Check Box 346">
              <controlPr defaultSize="0" autoFill="0" autoLine="0" autoPict="0">
                <anchor>
                  <from>
                    <xdr:col>8</xdr:col>
                    <xdr:colOff>171450</xdr:colOff>
                    <xdr:row>135</xdr:row>
                    <xdr:rowOff>123825</xdr:rowOff>
                  </from>
                  <to>
                    <xdr:col>8</xdr:col>
                    <xdr:colOff>428625</xdr:colOff>
                    <xdr:row>135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3" r:id="rId242" name="Check Box 347">
              <controlPr defaultSize="0" autoFill="0" autoLine="0" autoPict="0">
                <anchor>
                  <from>
                    <xdr:col>8</xdr:col>
                    <xdr:colOff>171450</xdr:colOff>
                    <xdr:row>136</xdr:row>
                    <xdr:rowOff>123825</xdr:rowOff>
                  </from>
                  <to>
                    <xdr:col>8</xdr:col>
                    <xdr:colOff>428625</xdr:colOff>
                    <xdr:row>136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4" r:id="rId243" name="Check Box 348">
              <controlPr defaultSize="0" autoFill="0" autoLine="0" autoPict="0">
                <anchor>
                  <from>
                    <xdr:col>8</xdr:col>
                    <xdr:colOff>171450</xdr:colOff>
                    <xdr:row>137</xdr:row>
                    <xdr:rowOff>123825</xdr:rowOff>
                  </from>
                  <to>
                    <xdr:col>8</xdr:col>
                    <xdr:colOff>428625</xdr:colOff>
                    <xdr:row>137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5" r:id="rId244" name="Check Box 349">
              <controlPr defaultSize="0" autoFill="0" autoLine="0" autoPict="0">
                <anchor>
                  <from>
                    <xdr:col>8</xdr:col>
                    <xdr:colOff>171450</xdr:colOff>
                    <xdr:row>138</xdr:row>
                    <xdr:rowOff>123825</xdr:rowOff>
                  </from>
                  <to>
                    <xdr:col>8</xdr:col>
                    <xdr:colOff>428625</xdr:colOff>
                    <xdr:row>138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6" r:id="rId245" name="Check Box 350">
              <controlPr defaultSize="0" autoFill="0" autoLine="0" autoPict="0">
                <anchor>
                  <from>
                    <xdr:col>8</xdr:col>
                    <xdr:colOff>171450</xdr:colOff>
                    <xdr:row>139</xdr:row>
                    <xdr:rowOff>123825</xdr:rowOff>
                  </from>
                  <to>
                    <xdr:col>8</xdr:col>
                    <xdr:colOff>428625</xdr:colOff>
                    <xdr:row>139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7" r:id="rId246" name="Check Box 351">
              <controlPr defaultSize="0" autoFill="0" autoLine="0" autoPict="0">
                <anchor>
                  <from>
                    <xdr:col>8</xdr:col>
                    <xdr:colOff>171450</xdr:colOff>
                    <xdr:row>140</xdr:row>
                    <xdr:rowOff>123825</xdr:rowOff>
                  </from>
                  <to>
                    <xdr:col>8</xdr:col>
                    <xdr:colOff>428625</xdr:colOff>
                    <xdr:row>140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8" r:id="rId247" name="Check Box 352">
              <controlPr defaultSize="0" autoFill="0" autoLine="0" autoPict="0">
                <anchor>
                  <from>
                    <xdr:col>8</xdr:col>
                    <xdr:colOff>171450</xdr:colOff>
                    <xdr:row>141</xdr:row>
                    <xdr:rowOff>123825</xdr:rowOff>
                  </from>
                  <to>
                    <xdr:col>8</xdr:col>
                    <xdr:colOff>428625</xdr:colOff>
                    <xdr:row>141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9" r:id="rId248" name="Check Box 353">
              <controlPr defaultSize="0" autoFill="0" autoLine="0" autoPict="0">
                <anchor>
                  <from>
                    <xdr:col>8</xdr:col>
                    <xdr:colOff>171450</xdr:colOff>
                    <xdr:row>142</xdr:row>
                    <xdr:rowOff>123825</xdr:rowOff>
                  </from>
                  <to>
                    <xdr:col>8</xdr:col>
                    <xdr:colOff>428625</xdr:colOff>
                    <xdr:row>142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0" r:id="rId249" name="Check Box 354">
              <controlPr defaultSize="0" autoFill="0" autoLine="0" autoPict="0">
                <anchor>
                  <from>
                    <xdr:col>8</xdr:col>
                    <xdr:colOff>171450</xdr:colOff>
                    <xdr:row>143</xdr:row>
                    <xdr:rowOff>123825</xdr:rowOff>
                  </from>
                  <to>
                    <xdr:col>8</xdr:col>
                    <xdr:colOff>428625</xdr:colOff>
                    <xdr:row>143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1" r:id="rId250" name="Check Box 355">
              <controlPr defaultSize="0" autoFill="0" autoLine="0" autoPict="0">
                <anchor>
                  <from>
                    <xdr:col>8</xdr:col>
                    <xdr:colOff>171450</xdr:colOff>
                    <xdr:row>144</xdr:row>
                    <xdr:rowOff>123825</xdr:rowOff>
                  </from>
                  <to>
                    <xdr:col>8</xdr:col>
                    <xdr:colOff>428625</xdr:colOff>
                    <xdr:row>144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2" r:id="rId251" name="Check Box 356">
              <controlPr defaultSize="0" autoFill="0" autoLine="0" autoPict="0">
                <anchor>
                  <from>
                    <xdr:col>8</xdr:col>
                    <xdr:colOff>171450</xdr:colOff>
                    <xdr:row>145</xdr:row>
                    <xdr:rowOff>123825</xdr:rowOff>
                  </from>
                  <to>
                    <xdr:col>8</xdr:col>
                    <xdr:colOff>428625</xdr:colOff>
                    <xdr:row>145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3" r:id="rId252" name="Check Box 357">
              <controlPr defaultSize="0" autoFill="0" autoLine="0" autoPict="0">
                <anchor>
                  <from>
                    <xdr:col>8</xdr:col>
                    <xdr:colOff>171450</xdr:colOff>
                    <xdr:row>146</xdr:row>
                    <xdr:rowOff>123825</xdr:rowOff>
                  </from>
                  <to>
                    <xdr:col>8</xdr:col>
                    <xdr:colOff>428625</xdr:colOff>
                    <xdr:row>146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4" r:id="rId253" name="Check Box 358">
              <controlPr defaultSize="0" autoFill="0" autoLine="0" autoPict="0">
                <anchor>
                  <from>
                    <xdr:col>8</xdr:col>
                    <xdr:colOff>171450</xdr:colOff>
                    <xdr:row>147</xdr:row>
                    <xdr:rowOff>123825</xdr:rowOff>
                  </from>
                  <to>
                    <xdr:col>8</xdr:col>
                    <xdr:colOff>428625</xdr:colOff>
                    <xdr:row>147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5" r:id="rId254" name="Check Box 359">
              <controlPr defaultSize="0" autoFill="0" autoLine="0" autoPict="0">
                <anchor>
                  <from>
                    <xdr:col>8</xdr:col>
                    <xdr:colOff>171450</xdr:colOff>
                    <xdr:row>148</xdr:row>
                    <xdr:rowOff>123825</xdr:rowOff>
                  </from>
                  <to>
                    <xdr:col>8</xdr:col>
                    <xdr:colOff>428625</xdr:colOff>
                    <xdr:row>148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6" r:id="rId255" name="Check Box 360">
              <controlPr defaultSize="0" autoFill="0" autoLine="0" autoPict="0">
                <anchor>
                  <from>
                    <xdr:col>8</xdr:col>
                    <xdr:colOff>171450</xdr:colOff>
                    <xdr:row>149</xdr:row>
                    <xdr:rowOff>123825</xdr:rowOff>
                  </from>
                  <to>
                    <xdr:col>8</xdr:col>
                    <xdr:colOff>428625</xdr:colOff>
                    <xdr:row>149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7" r:id="rId256" name="Check Box 361">
              <controlPr defaultSize="0" autoFill="0" autoLine="0" autoPict="0">
                <anchor>
                  <from>
                    <xdr:col>8</xdr:col>
                    <xdr:colOff>171450</xdr:colOff>
                    <xdr:row>150</xdr:row>
                    <xdr:rowOff>123825</xdr:rowOff>
                  </from>
                  <to>
                    <xdr:col>8</xdr:col>
                    <xdr:colOff>428625</xdr:colOff>
                    <xdr:row>150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8" r:id="rId257" name="Check Box 362">
              <controlPr defaultSize="0" autoFill="0" autoLine="0" autoPict="0">
                <anchor>
                  <from>
                    <xdr:col>8</xdr:col>
                    <xdr:colOff>171450</xdr:colOff>
                    <xdr:row>151</xdr:row>
                    <xdr:rowOff>123825</xdr:rowOff>
                  </from>
                  <to>
                    <xdr:col>8</xdr:col>
                    <xdr:colOff>428625</xdr:colOff>
                    <xdr:row>151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9" r:id="rId258" name="Check Box 363">
              <controlPr defaultSize="0" autoFill="0" autoLine="0" autoPict="0">
                <anchor>
                  <from>
                    <xdr:col>14</xdr:col>
                    <xdr:colOff>171450</xdr:colOff>
                    <xdr:row>90</xdr:row>
                    <xdr:rowOff>123825</xdr:rowOff>
                  </from>
                  <to>
                    <xdr:col>14</xdr:col>
                    <xdr:colOff>428625</xdr:colOff>
                    <xdr:row>90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0" r:id="rId259" name="Check Box 364">
              <controlPr defaultSize="0" autoFill="0" autoLine="0" autoPict="0">
                <anchor>
                  <from>
                    <xdr:col>14</xdr:col>
                    <xdr:colOff>171450</xdr:colOff>
                    <xdr:row>91</xdr:row>
                    <xdr:rowOff>123825</xdr:rowOff>
                  </from>
                  <to>
                    <xdr:col>14</xdr:col>
                    <xdr:colOff>428625</xdr:colOff>
                    <xdr:row>91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1" r:id="rId260" name="Check Box 365">
              <controlPr defaultSize="0" autoFill="0" autoLine="0" autoPict="0">
                <anchor>
                  <from>
                    <xdr:col>14</xdr:col>
                    <xdr:colOff>171450</xdr:colOff>
                    <xdr:row>92</xdr:row>
                    <xdr:rowOff>123825</xdr:rowOff>
                  </from>
                  <to>
                    <xdr:col>14</xdr:col>
                    <xdr:colOff>428625</xdr:colOff>
                    <xdr:row>92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2" r:id="rId261" name="Check Box 366">
              <controlPr defaultSize="0" autoFill="0" autoLine="0" autoPict="0">
                <anchor>
                  <from>
                    <xdr:col>14</xdr:col>
                    <xdr:colOff>171450</xdr:colOff>
                    <xdr:row>93</xdr:row>
                    <xdr:rowOff>123825</xdr:rowOff>
                  </from>
                  <to>
                    <xdr:col>14</xdr:col>
                    <xdr:colOff>428625</xdr:colOff>
                    <xdr:row>93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3" r:id="rId262" name="Check Box 367">
              <controlPr defaultSize="0" autoFill="0" autoLine="0" autoPict="0">
                <anchor>
                  <from>
                    <xdr:col>14</xdr:col>
                    <xdr:colOff>171450</xdr:colOff>
                    <xdr:row>94</xdr:row>
                    <xdr:rowOff>123825</xdr:rowOff>
                  </from>
                  <to>
                    <xdr:col>14</xdr:col>
                    <xdr:colOff>428625</xdr:colOff>
                    <xdr:row>94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4" r:id="rId263" name="Check Box 368">
              <controlPr defaultSize="0" autoFill="0" autoLine="0" autoPict="0">
                <anchor>
                  <from>
                    <xdr:col>14</xdr:col>
                    <xdr:colOff>171450</xdr:colOff>
                    <xdr:row>95</xdr:row>
                    <xdr:rowOff>123825</xdr:rowOff>
                  </from>
                  <to>
                    <xdr:col>14</xdr:col>
                    <xdr:colOff>428625</xdr:colOff>
                    <xdr:row>95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5" r:id="rId264" name="Check Box 369">
              <controlPr defaultSize="0" autoFill="0" autoLine="0" autoPict="0">
                <anchor>
                  <from>
                    <xdr:col>14</xdr:col>
                    <xdr:colOff>171450</xdr:colOff>
                    <xdr:row>96</xdr:row>
                    <xdr:rowOff>123825</xdr:rowOff>
                  </from>
                  <to>
                    <xdr:col>14</xdr:col>
                    <xdr:colOff>428625</xdr:colOff>
                    <xdr:row>96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6" r:id="rId265" name="Check Box 370">
              <controlPr defaultSize="0" autoFill="0" autoLine="0" autoPict="0">
                <anchor>
                  <from>
                    <xdr:col>14</xdr:col>
                    <xdr:colOff>171450</xdr:colOff>
                    <xdr:row>97</xdr:row>
                    <xdr:rowOff>123825</xdr:rowOff>
                  </from>
                  <to>
                    <xdr:col>14</xdr:col>
                    <xdr:colOff>428625</xdr:colOff>
                    <xdr:row>97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7" r:id="rId266" name="Check Box 371">
              <controlPr defaultSize="0" autoFill="0" autoLine="0" autoPict="0">
                <anchor>
                  <from>
                    <xdr:col>14</xdr:col>
                    <xdr:colOff>171450</xdr:colOff>
                    <xdr:row>98</xdr:row>
                    <xdr:rowOff>123825</xdr:rowOff>
                  </from>
                  <to>
                    <xdr:col>14</xdr:col>
                    <xdr:colOff>428625</xdr:colOff>
                    <xdr:row>98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8" r:id="rId267" name="Check Box 372">
              <controlPr defaultSize="0" autoFill="0" autoLine="0" autoPict="0">
                <anchor>
                  <from>
                    <xdr:col>14</xdr:col>
                    <xdr:colOff>171450</xdr:colOff>
                    <xdr:row>99</xdr:row>
                    <xdr:rowOff>123825</xdr:rowOff>
                  </from>
                  <to>
                    <xdr:col>14</xdr:col>
                    <xdr:colOff>428625</xdr:colOff>
                    <xdr:row>99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9" r:id="rId268" name="Check Box 373">
              <controlPr defaultSize="0" autoFill="0" autoLine="0" autoPict="0">
                <anchor>
                  <from>
                    <xdr:col>14</xdr:col>
                    <xdr:colOff>171450</xdr:colOff>
                    <xdr:row>100</xdr:row>
                    <xdr:rowOff>123825</xdr:rowOff>
                  </from>
                  <to>
                    <xdr:col>14</xdr:col>
                    <xdr:colOff>428625</xdr:colOff>
                    <xdr:row>100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0" r:id="rId269" name="Check Box 374">
              <controlPr defaultSize="0" autoFill="0" autoLine="0" autoPict="0">
                <anchor>
                  <from>
                    <xdr:col>14</xdr:col>
                    <xdr:colOff>171450</xdr:colOff>
                    <xdr:row>101</xdr:row>
                    <xdr:rowOff>123825</xdr:rowOff>
                  </from>
                  <to>
                    <xdr:col>14</xdr:col>
                    <xdr:colOff>428625</xdr:colOff>
                    <xdr:row>101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1" r:id="rId270" name="Check Box 375">
              <controlPr defaultSize="0" autoFill="0" autoLine="0" autoPict="0">
                <anchor>
                  <from>
                    <xdr:col>14</xdr:col>
                    <xdr:colOff>171450</xdr:colOff>
                    <xdr:row>102</xdr:row>
                    <xdr:rowOff>123825</xdr:rowOff>
                  </from>
                  <to>
                    <xdr:col>14</xdr:col>
                    <xdr:colOff>428625</xdr:colOff>
                    <xdr:row>102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2" r:id="rId271" name="Check Box 376">
              <controlPr defaultSize="0" autoFill="0" autoLine="0" autoPict="0">
                <anchor>
                  <from>
                    <xdr:col>14</xdr:col>
                    <xdr:colOff>171450</xdr:colOff>
                    <xdr:row>103</xdr:row>
                    <xdr:rowOff>123825</xdr:rowOff>
                  </from>
                  <to>
                    <xdr:col>14</xdr:col>
                    <xdr:colOff>428625</xdr:colOff>
                    <xdr:row>103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3" r:id="rId272" name="Check Box 377">
              <controlPr defaultSize="0" autoFill="0" autoLine="0" autoPict="0">
                <anchor>
                  <from>
                    <xdr:col>14</xdr:col>
                    <xdr:colOff>171450</xdr:colOff>
                    <xdr:row>104</xdr:row>
                    <xdr:rowOff>123825</xdr:rowOff>
                  </from>
                  <to>
                    <xdr:col>14</xdr:col>
                    <xdr:colOff>428625</xdr:colOff>
                    <xdr:row>104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4" r:id="rId273" name="Check Box 378">
              <controlPr defaultSize="0" autoFill="0" autoLine="0" autoPict="0">
                <anchor>
                  <from>
                    <xdr:col>14</xdr:col>
                    <xdr:colOff>171450</xdr:colOff>
                    <xdr:row>105</xdr:row>
                    <xdr:rowOff>123825</xdr:rowOff>
                  </from>
                  <to>
                    <xdr:col>14</xdr:col>
                    <xdr:colOff>428625</xdr:colOff>
                    <xdr:row>105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5" r:id="rId274" name="Check Box 379">
              <controlPr defaultSize="0" autoFill="0" autoLine="0" autoPict="0">
                <anchor>
                  <from>
                    <xdr:col>14</xdr:col>
                    <xdr:colOff>171450</xdr:colOff>
                    <xdr:row>106</xdr:row>
                    <xdr:rowOff>123825</xdr:rowOff>
                  </from>
                  <to>
                    <xdr:col>14</xdr:col>
                    <xdr:colOff>428625</xdr:colOff>
                    <xdr:row>106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6" r:id="rId275" name="Check Box 380">
              <controlPr defaultSize="0" autoFill="0" autoLine="0" autoPict="0">
                <anchor>
                  <from>
                    <xdr:col>14</xdr:col>
                    <xdr:colOff>171450</xdr:colOff>
                    <xdr:row>107</xdr:row>
                    <xdr:rowOff>123825</xdr:rowOff>
                  </from>
                  <to>
                    <xdr:col>14</xdr:col>
                    <xdr:colOff>428625</xdr:colOff>
                    <xdr:row>107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7" r:id="rId276" name="Check Box 381">
              <controlPr defaultSize="0" autoFill="0" autoLine="0" autoPict="0">
                <anchor>
                  <from>
                    <xdr:col>14</xdr:col>
                    <xdr:colOff>171450</xdr:colOff>
                    <xdr:row>108</xdr:row>
                    <xdr:rowOff>123825</xdr:rowOff>
                  </from>
                  <to>
                    <xdr:col>14</xdr:col>
                    <xdr:colOff>428625</xdr:colOff>
                    <xdr:row>108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8" r:id="rId277" name="Check Box 382">
              <controlPr defaultSize="0" autoFill="0" autoLine="0" autoPict="0">
                <anchor>
                  <from>
                    <xdr:col>14</xdr:col>
                    <xdr:colOff>171450</xdr:colOff>
                    <xdr:row>109</xdr:row>
                    <xdr:rowOff>123825</xdr:rowOff>
                  </from>
                  <to>
                    <xdr:col>14</xdr:col>
                    <xdr:colOff>428625</xdr:colOff>
                    <xdr:row>109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9" r:id="rId278" name="Check Box 383">
              <controlPr defaultSize="0" autoFill="0" autoLine="0" autoPict="0">
                <anchor>
                  <from>
                    <xdr:col>14</xdr:col>
                    <xdr:colOff>171450</xdr:colOff>
                    <xdr:row>110</xdr:row>
                    <xdr:rowOff>123825</xdr:rowOff>
                  </from>
                  <to>
                    <xdr:col>14</xdr:col>
                    <xdr:colOff>428625</xdr:colOff>
                    <xdr:row>110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0" r:id="rId279" name="Check Box 384">
              <controlPr defaultSize="0" autoFill="0" autoLine="0" autoPict="0">
                <anchor>
                  <from>
                    <xdr:col>14</xdr:col>
                    <xdr:colOff>171450</xdr:colOff>
                    <xdr:row>111</xdr:row>
                    <xdr:rowOff>123825</xdr:rowOff>
                  </from>
                  <to>
                    <xdr:col>14</xdr:col>
                    <xdr:colOff>428625</xdr:colOff>
                    <xdr:row>111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1" r:id="rId280" name="Check Box 385">
              <controlPr defaultSize="0" autoFill="0" autoLine="0" autoPict="0">
                <anchor>
                  <from>
                    <xdr:col>14</xdr:col>
                    <xdr:colOff>171450</xdr:colOff>
                    <xdr:row>112</xdr:row>
                    <xdr:rowOff>123825</xdr:rowOff>
                  </from>
                  <to>
                    <xdr:col>14</xdr:col>
                    <xdr:colOff>428625</xdr:colOff>
                    <xdr:row>112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2" r:id="rId281" name="Check Box 386">
              <controlPr defaultSize="0" autoFill="0" autoLine="0" autoPict="0">
                <anchor>
                  <from>
                    <xdr:col>14</xdr:col>
                    <xdr:colOff>171450</xdr:colOff>
                    <xdr:row>113</xdr:row>
                    <xdr:rowOff>123825</xdr:rowOff>
                  </from>
                  <to>
                    <xdr:col>14</xdr:col>
                    <xdr:colOff>428625</xdr:colOff>
                    <xdr:row>113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3" r:id="rId282" name="Check Box 387">
              <controlPr defaultSize="0" autoFill="0" autoLine="0" autoPict="0">
                <anchor>
                  <from>
                    <xdr:col>14</xdr:col>
                    <xdr:colOff>171450</xdr:colOff>
                    <xdr:row>114</xdr:row>
                    <xdr:rowOff>123825</xdr:rowOff>
                  </from>
                  <to>
                    <xdr:col>14</xdr:col>
                    <xdr:colOff>428625</xdr:colOff>
                    <xdr:row>114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4" r:id="rId283" name="Check Box 388">
              <controlPr defaultSize="0" autoFill="0" autoLine="0" autoPict="0">
                <anchor>
                  <from>
                    <xdr:col>14</xdr:col>
                    <xdr:colOff>171450</xdr:colOff>
                    <xdr:row>115</xdr:row>
                    <xdr:rowOff>123825</xdr:rowOff>
                  </from>
                  <to>
                    <xdr:col>14</xdr:col>
                    <xdr:colOff>428625</xdr:colOff>
                    <xdr:row>115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5" r:id="rId284" name="Check Box 389">
              <controlPr defaultSize="0" autoFill="0" autoLine="0" autoPict="0">
                <anchor>
                  <from>
                    <xdr:col>14</xdr:col>
                    <xdr:colOff>171450</xdr:colOff>
                    <xdr:row>116</xdr:row>
                    <xdr:rowOff>123825</xdr:rowOff>
                  </from>
                  <to>
                    <xdr:col>14</xdr:col>
                    <xdr:colOff>428625</xdr:colOff>
                    <xdr:row>116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6" r:id="rId285" name="Check Box 390">
              <controlPr defaultSize="0" autoFill="0" autoLine="0" autoPict="0">
                <anchor>
                  <from>
                    <xdr:col>14</xdr:col>
                    <xdr:colOff>171450</xdr:colOff>
                    <xdr:row>117</xdr:row>
                    <xdr:rowOff>123825</xdr:rowOff>
                  </from>
                  <to>
                    <xdr:col>14</xdr:col>
                    <xdr:colOff>428625</xdr:colOff>
                    <xdr:row>117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7" r:id="rId286" name="Check Box 391">
              <controlPr defaultSize="0" autoFill="0" autoLine="0" autoPict="0">
                <anchor>
                  <from>
                    <xdr:col>14</xdr:col>
                    <xdr:colOff>171450</xdr:colOff>
                    <xdr:row>118</xdr:row>
                    <xdr:rowOff>123825</xdr:rowOff>
                  </from>
                  <to>
                    <xdr:col>14</xdr:col>
                    <xdr:colOff>428625</xdr:colOff>
                    <xdr:row>118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8" r:id="rId287" name="Check Box 392">
              <controlPr defaultSize="0" autoFill="0" autoLine="0" autoPict="0">
                <anchor>
                  <from>
                    <xdr:col>14</xdr:col>
                    <xdr:colOff>171450</xdr:colOff>
                    <xdr:row>119</xdr:row>
                    <xdr:rowOff>123825</xdr:rowOff>
                  </from>
                  <to>
                    <xdr:col>14</xdr:col>
                    <xdr:colOff>428625</xdr:colOff>
                    <xdr:row>119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9" r:id="rId288" name="Check Box 393">
              <controlPr defaultSize="0" autoFill="0" autoLine="0" autoPict="0">
                <anchor>
                  <from>
                    <xdr:col>14</xdr:col>
                    <xdr:colOff>171450</xdr:colOff>
                    <xdr:row>120</xdr:row>
                    <xdr:rowOff>123825</xdr:rowOff>
                  </from>
                  <to>
                    <xdr:col>14</xdr:col>
                    <xdr:colOff>428625</xdr:colOff>
                    <xdr:row>120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0" r:id="rId289" name="Check Box 394">
              <controlPr defaultSize="0" autoFill="0" autoLine="0" autoPict="0">
                <anchor>
                  <from>
                    <xdr:col>14</xdr:col>
                    <xdr:colOff>171450</xdr:colOff>
                    <xdr:row>121</xdr:row>
                    <xdr:rowOff>123825</xdr:rowOff>
                  </from>
                  <to>
                    <xdr:col>14</xdr:col>
                    <xdr:colOff>428625</xdr:colOff>
                    <xdr:row>121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1" r:id="rId290" name="Check Box 395">
              <controlPr defaultSize="0" autoFill="0" autoLine="0" autoPict="0">
                <anchor>
                  <from>
                    <xdr:col>14</xdr:col>
                    <xdr:colOff>171450</xdr:colOff>
                    <xdr:row>122</xdr:row>
                    <xdr:rowOff>123825</xdr:rowOff>
                  </from>
                  <to>
                    <xdr:col>14</xdr:col>
                    <xdr:colOff>428625</xdr:colOff>
                    <xdr:row>122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2" r:id="rId291" name="Check Box 396">
              <controlPr defaultSize="0" autoFill="0" autoLine="0" autoPict="0">
                <anchor>
                  <from>
                    <xdr:col>14</xdr:col>
                    <xdr:colOff>171450</xdr:colOff>
                    <xdr:row>123</xdr:row>
                    <xdr:rowOff>123825</xdr:rowOff>
                  </from>
                  <to>
                    <xdr:col>14</xdr:col>
                    <xdr:colOff>428625</xdr:colOff>
                    <xdr:row>123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3" r:id="rId292" name="Check Box 397">
              <controlPr defaultSize="0" autoFill="0" autoLine="0" autoPict="0">
                <anchor>
                  <from>
                    <xdr:col>14</xdr:col>
                    <xdr:colOff>171450</xdr:colOff>
                    <xdr:row>124</xdr:row>
                    <xdr:rowOff>123825</xdr:rowOff>
                  </from>
                  <to>
                    <xdr:col>14</xdr:col>
                    <xdr:colOff>428625</xdr:colOff>
                    <xdr:row>124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4" r:id="rId293" name="Check Box 398">
              <controlPr defaultSize="0" autoFill="0" autoLine="0" autoPict="0">
                <anchor>
                  <from>
                    <xdr:col>14</xdr:col>
                    <xdr:colOff>171450</xdr:colOff>
                    <xdr:row>125</xdr:row>
                    <xdr:rowOff>123825</xdr:rowOff>
                  </from>
                  <to>
                    <xdr:col>14</xdr:col>
                    <xdr:colOff>428625</xdr:colOff>
                    <xdr:row>125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5" r:id="rId294" name="Check Box 399">
              <controlPr defaultSize="0" autoFill="0" autoLine="0" autoPict="0">
                <anchor>
                  <from>
                    <xdr:col>14</xdr:col>
                    <xdr:colOff>171450</xdr:colOff>
                    <xdr:row>126</xdr:row>
                    <xdr:rowOff>123825</xdr:rowOff>
                  </from>
                  <to>
                    <xdr:col>14</xdr:col>
                    <xdr:colOff>428625</xdr:colOff>
                    <xdr:row>126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6" r:id="rId295" name="Check Box 400">
              <controlPr defaultSize="0" autoFill="0" autoLine="0" autoPict="0">
                <anchor>
                  <from>
                    <xdr:col>14</xdr:col>
                    <xdr:colOff>171450</xdr:colOff>
                    <xdr:row>127</xdr:row>
                    <xdr:rowOff>123825</xdr:rowOff>
                  </from>
                  <to>
                    <xdr:col>14</xdr:col>
                    <xdr:colOff>428625</xdr:colOff>
                    <xdr:row>127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7" r:id="rId296" name="Check Box 401">
              <controlPr defaultSize="0" autoFill="0" autoLine="0" autoPict="0">
                <anchor>
                  <from>
                    <xdr:col>14</xdr:col>
                    <xdr:colOff>171450</xdr:colOff>
                    <xdr:row>128</xdr:row>
                    <xdr:rowOff>123825</xdr:rowOff>
                  </from>
                  <to>
                    <xdr:col>14</xdr:col>
                    <xdr:colOff>428625</xdr:colOff>
                    <xdr:row>128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8" r:id="rId297" name="Check Box 402">
              <controlPr defaultSize="0" autoFill="0" autoLine="0" autoPict="0">
                <anchor>
                  <from>
                    <xdr:col>14</xdr:col>
                    <xdr:colOff>171450</xdr:colOff>
                    <xdr:row>129</xdr:row>
                    <xdr:rowOff>123825</xdr:rowOff>
                  </from>
                  <to>
                    <xdr:col>14</xdr:col>
                    <xdr:colOff>428625</xdr:colOff>
                    <xdr:row>129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9" r:id="rId298" name="Check Box 403">
              <controlPr defaultSize="0" autoFill="0" autoLine="0" autoPict="0">
                <anchor>
                  <from>
                    <xdr:col>14</xdr:col>
                    <xdr:colOff>171450</xdr:colOff>
                    <xdr:row>130</xdr:row>
                    <xdr:rowOff>123825</xdr:rowOff>
                  </from>
                  <to>
                    <xdr:col>14</xdr:col>
                    <xdr:colOff>428625</xdr:colOff>
                    <xdr:row>130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0" r:id="rId299" name="Check Box 404">
              <controlPr defaultSize="0" autoFill="0" autoLine="0" autoPict="0">
                <anchor>
                  <from>
                    <xdr:col>14</xdr:col>
                    <xdr:colOff>171450</xdr:colOff>
                    <xdr:row>131</xdr:row>
                    <xdr:rowOff>123825</xdr:rowOff>
                  </from>
                  <to>
                    <xdr:col>14</xdr:col>
                    <xdr:colOff>428625</xdr:colOff>
                    <xdr:row>131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1" r:id="rId300" name="Check Box 405">
              <controlPr defaultSize="0" autoFill="0" autoLine="0" autoPict="0">
                <anchor>
                  <from>
                    <xdr:col>14</xdr:col>
                    <xdr:colOff>171450</xdr:colOff>
                    <xdr:row>132</xdr:row>
                    <xdr:rowOff>123825</xdr:rowOff>
                  </from>
                  <to>
                    <xdr:col>14</xdr:col>
                    <xdr:colOff>428625</xdr:colOff>
                    <xdr:row>132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2" r:id="rId301" name="Check Box 406">
              <controlPr defaultSize="0" autoFill="0" autoLine="0" autoPict="0">
                <anchor>
                  <from>
                    <xdr:col>14</xdr:col>
                    <xdr:colOff>171450</xdr:colOff>
                    <xdr:row>133</xdr:row>
                    <xdr:rowOff>123825</xdr:rowOff>
                  </from>
                  <to>
                    <xdr:col>14</xdr:col>
                    <xdr:colOff>428625</xdr:colOff>
                    <xdr:row>133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3" r:id="rId302" name="Check Box 407">
              <controlPr defaultSize="0" autoFill="0" autoLine="0" autoPict="0">
                <anchor>
                  <from>
                    <xdr:col>14</xdr:col>
                    <xdr:colOff>171450</xdr:colOff>
                    <xdr:row>134</xdr:row>
                    <xdr:rowOff>123825</xdr:rowOff>
                  </from>
                  <to>
                    <xdr:col>14</xdr:col>
                    <xdr:colOff>428625</xdr:colOff>
                    <xdr:row>134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4" r:id="rId303" name="Check Box 408">
              <controlPr defaultSize="0" autoFill="0" autoLine="0" autoPict="0">
                <anchor>
                  <from>
                    <xdr:col>14</xdr:col>
                    <xdr:colOff>171450</xdr:colOff>
                    <xdr:row>135</xdr:row>
                    <xdr:rowOff>123825</xdr:rowOff>
                  </from>
                  <to>
                    <xdr:col>14</xdr:col>
                    <xdr:colOff>428625</xdr:colOff>
                    <xdr:row>135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5" r:id="rId304" name="Check Box 409">
              <controlPr defaultSize="0" autoFill="0" autoLine="0" autoPict="0">
                <anchor>
                  <from>
                    <xdr:col>14</xdr:col>
                    <xdr:colOff>171450</xdr:colOff>
                    <xdr:row>136</xdr:row>
                    <xdr:rowOff>123825</xdr:rowOff>
                  </from>
                  <to>
                    <xdr:col>14</xdr:col>
                    <xdr:colOff>428625</xdr:colOff>
                    <xdr:row>136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6" r:id="rId305" name="Check Box 410">
              <controlPr defaultSize="0" autoFill="0" autoLine="0" autoPict="0">
                <anchor>
                  <from>
                    <xdr:col>14</xdr:col>
                    <xdr:colOff>171450</xdr:colOff>
                    <xdr:row>137</xdr:row>
                    <xdr:rowOff>123825</xdr:rowOff>
                  </from>
                  <to>
                    <xdr:col>14</xdr:col>
                    <xdr:colOff>428625</xdr:colOff>
                    <xdr:row>137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7" r:id="rId306" name="Check Box 411">
              <controlPr defaultSize="0" autoFill="0" autoLine="0" autoPict="0">
                <anchor>
                  <from>
                    <xdr:col>14</xdr:col>
                    <xdr:colOff>171450</xdr:colOff>
                    <xdr:row>138</xdr:row>
                    <xdr:rowOff>123825</xdr:rowOff>
                  </from>
                  <to>
                    <xdr:col>14</xdr:col>
                    <xdr:colOff>428625</xdr:colOff>
                    <xdr:row>138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8" r:id="rId307" name="Check Box 412">
              <controlPr defaultSize="0" autoFill="0" autoLine="0" autoPict="0">
                <anchor>
                  <from>
                    <xdr:col>14</xdr:col>
                    <xdr:colOff>171450</xdr:colOff>
                    <xdr:row>139</xdr:row>
                    <xdr:rowOff>123825</xdr:rowOff>
                  </from>
                  <to>
                    <xdr:col>14</xdr:col>
                    <xdr:colOff>428625</xdr:colOff>
                    <xdr:row>139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9" r:id="rId308" name="Check Box 413">
              <controlPr defaultSize="0" autoFill="0" autoLine="0" autoPict="0">
                <anchor>
                  <from>
                    <xdr:col>14</xdr:col>
                    <xdr:colOff>171450</xdr:colOff>
                    <xdr:row>140</xdr:row>
                    <xdr:rowOff>123825</xdr:rowOff>
                  </from>
                  <to>
                    <xdr:col>14</xdr:col>
                    <xdr:colOff>428625</xdr:colOff>
                    <xdr:row>140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0" r:id="rId309" name="Check Box 414">
              <controlPr defaultSize="0" autoFill="0" autoLine="0" autoPict="0">
                <anchor>
                  <from>
                    <xdr:col>14</xdr:col>
                    <xdr:colOff>171450</xdr:colOff>
                    <xdr:row>141</xdr:row>
                    <xdr:rowOff>123825</xdr:rowOff>
                  </from>
                  <to>
                    <xdr:col>14</xdr:col>
                    <xdr:colOff>428625</xdr:colOff>
                    <xdr:row>141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1" r:id="rId310" name="Check Box 415">
              <controlPr defaultSize="0" autoFill="0" autoLine="0" autoPict="0">
                <anchor>
                  <from>
                    <xdr:col>14</xdr:col>
                    <xdr:colOff>171450</xdr:colOff>
                    <xdr:row>142</xdr:row>
                    <xdr:rowOff>123825</xdr:rowOff>
                  </from>
                  <to>
                    <xdr:col>14</xdr:col>
                    <xdr:colOff>428625</xdr:colOff>
                    <xdr:row>142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2" r:id="rId311" name="Check Box 416">
              <controlPr defaultSize="0" autoFill="0" autoLine="0" autoPict="0">
                <anchor>
                  <from>
                    <xdr:col>14</xdr:col>
                    <xdr:colOff>171450</xdr:colOff>
                    <xdr:row>143</xdr:row>
                    <xdr:rowOff>123825</xdr:rowOff>
                  </from>
                  <to>
                    <xdr:col>14</xdr:col>
                    <xdr:colOff>428625</xdr:colOff>
                    <xdr:row>143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3" r:id="rId312" name="Check Box 417">
              <controlPr defaultSize="0" autoFill="0" autoLine="0" autoPict="0">
                <anchor>
                  <from>
                    <xdr:col>14</xdr:col>
                    <xdr:colOff>171450</xdr:colOff>
                    <xdr:row>144</xdr:row>
                    <xdr:rowOff>123825</xdr:rowOff>
                  </from>
                  <to>
                    <xdr:col>14</xdr:col>
                    <xdr:colOff>428625</xdr:colOff>
                    <xdr:row>144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4" r:id="rId313" name="Check Box 418">
              <controlPr defaultSize="0" autoFill="0" autoLine="0" autoPict="0">
                <anchor>
                  <from>
                    <xdr:col>14</xdr:col>
                    <xdr:colOff>171450</xdr:colOff>
                    <xdr:row>146</xdr:row>
                    <xdr:rowOff>123825</xdr:rowOff>
                  </from>
                  <to>
                    <xdr:col>14</xdr:col>
                    <xdr:colOff>428625</xdr:colOff>
                    <xdr:row>146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5" r:id="rId314" name="Check Box 419">
              <controlPr defaultSize="0" autoFill="0" autoLine="0" autoPict="0">
                <anchor>
                  <from>
                    <xdr:col>14</xdr:col>
                    <xdr:colOff>171450</xdr:colOff>
                    <xdr:row>145</xdr:row>
                    <xdr:rowOff>123825</xdr:rowOff>
                  </from>
                  <to>
                    <xdr:col>14</xdr:col>
                    <xdr:colOff>428625</xdr:colOff>
                    <xdr:row>145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6" r:id="rId315" name="Check Box 420">
              <controlPr defaultSize="0" autoFill="0" autoLine="0" autoPict="0">
                <anchor>
                  <from>
                    <xdr:col>14</xdr:col>
                    <xdr:colOff>171450</xdr:colOff>
                    <xdr:row>147</xdr:row>
                    <xdr:rowOff>123825</xdr:rowOff>
                  </from>
                  <to>
                    <xdr:col>14</xdr:col>
                    <xdr:colOff>428625</xdr:colOff>
                    <xdr:row>147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7" r:id="rId316" name="Check Box 421">
              <controlPr defaultSize="0" autoFill="0" autoLine="0" autoPict="0">
                <anchor>
                  <from>
                    <xdr:col>14</xdr:col>
                    <xdr:colOff>171450</xdr:colOff>
                    <xdr:row>148</xdr:row>
                    <xdr:rowOff>123825</xdr:rowOff>
                  </from>
                  <to>
                    <xdr:col>14</xdr:col>
                    <xdr:colOff>428625</xdr:colOff>
                    <xdr:row>148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8" r:id="rId317" name="Check Box 422">
              <controlPr defaultSize="0" autoFill="0" autoLine="0" autoPict="0">
                <anchor>
                  <from>
                    <xdr:col>14</xdr:col>
                    <xdr:colOff>171450</xdr:colOff>
                    <xdr:row>149</xdr:row>
                    <xdr:rowOff>123825</xdr:rowOff>
                  </from>
                  <to>
                    <xdr:col>14</xdr:col>
                    <xdr:colOff>428625</xdr:colOff>
                    <xdr:row>149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9" r:id="rId318" name="Check Box 423">
              <controlPr defaultSize="0" autoFill="0" autoLine="0" autoPict="0">
                <anchor>
                  <from>
                    <xdr:col>14</xdr:col>
                    <xdr:colOff>171450</xdr:colOff>
                    <xdr:row>150</xdr:row>
                    <xdr:rowOff>123825</xdr:rowOff>
                  </from>
                  <to>
                    <xdr:col>14</xdr:col>
                    <xdr:colOff>428625</xdr:colOff>
                    <xdr:row>150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0" r:id="rId319" name="Check Box 424">
              <controlPr defaultSize="0" autoFill="0" autoLine="0" autoPict="0">
                <anchor>
                  <from>
                    <xdr:col>14</xdr:col>
                    <xdr:colOff>171450</xdr:colOff>
                    <xdr:row>151</xdr:row>
                    <xdr:rowOff>123825</xdr:rowOff>
                  </from>
                  <to>
                    <xdr:col>14</xdr:col>
                    <xdr:colOff>428625</xdr:colOff>
                    <xdr:row>151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1" r:id="rId320" name="Check Box 425">
              <controlPr defaultSize="0" autoFill="0" autoLine="0" autoPict="0">
                <anchor>
                  <from>
                    <xdr:col>20</xdr:col>
                    <xdr:colOff>171450</xdr:colOff>
                    <xdr:row>90</xdr:row>
                    <xdr:rowOff>171450</xdr:rowOff>
                  </from>
                  <to>
                    <xdr:col>20</xdr:col>
                    <xdr:colOff>428625</xdr:colOff>
                    <xdr:row>90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2" r:id="rId321" name="Check Box 426">
              <controlPr defaultSize="0" autoFill="0" autoLine="0" autoPict="0">
                <anchor>
                  <from>
                    <xdr:col>20</xdr:col>
                    <xdr:colOff>171450</xdr:colOff>
                    <xdr:row>91</xdr:row>
                    <xdr:rowOff>171450</xdr:rowOff>
                  </from>
                  <to>
                    <xdr:col>20</xdr:col>
                    <xdr:colOff>428625</xdr:colOff>
                    <xdr:row>91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3" r:id="rId322" name="Check Box 427">
              <controlPr defaultSize="0" autoFill="0" autoLine="0" autoPict="0">
                <anchor>
                  <from>
                    <xdr:col>20</xdr:col>
                    <xdr:colOff>171450</xdr:colOff>
                    <xdr:row>92</xdr:row>
                    <xdr:rowOff>171450</xdr:rowOff>
                  </from>
                  <to>
                    <xdr:col>20</xdr:col>
                    <xdr:colOff>428625</xdr:colOff>
                    <xdr:row>92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4" r:id="rId323" name="Check Box 428">
              <controlPr defaultSize="0" autoFill="0" autoLine="0" autoPict="0">
                <anchor>
                  <from>
                    <xdr:col>20</xdr:col>
                    <xdr:colOff>171450</xdr:colOff>
                    <xdr:row>93</xdr:row>
                    <xdr:rowOff>171450</xdr:rowOff>
                  </from>
                  <to>
                    <xdr:col>20</xdr:col>
                    <xdr:colOff>428625</xdr:colOff>
                    <xdr:row>93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5" r:id="rId324" name="Check Box 429">
              <controlPr defaultSize="0" autoFill="0" autoLine="0" autoPict="0">
                <anchor>
                  <from>
                    <xdr:col>20</xdr:col>
                    <xdr:colOff>171450</xdr:colOff>
                    <xdr:row>94</xdr:row>
                    <xdr:rowOff>171450</xdr:rowOff>
                  </from>
                  <to>
                    <xdr:col>20</xdr:col>
                    <xdr:colOff>428625</xdr:colOff>
                    <xdr:row>94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6" r:id="rId325" name="Check Box 430">
              <controlPr defaultSize="0" autoFill="0" autoLine="0" autoPict="0">
                <anchor>
                  <from>
                    <xdr:col>20</xdr:col>
                    <xdr:colOff>171450</xdr:colOff>
                    <xdr:row>95</xdr:row>
                    <xdr:rowOff>171450</xdr:rowOff>
                  </from>
                  <to>
                    <xdr:col>20</xdr:col>
                    <xdr:colOff>428625</xdr:colOff>
                    <xdr:row>95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7" r:id="rId326" name="Check Box 431">
              <controlPr defaultSize="0" autoFill="0" autoLine="0" autoPict="0">
                <anchor>
                  <from>
                    <xdr:col>20</xdr:col>
                    <xdr:colOff>171450</xdr:colOff>
                    <xdr:row>96</xdr:row>
                    <xdr:rowOff>171450</xdr:rowOff>
                  </from>
                  <to>
                    <xdr:col>20</xdr:col>
                    <xdr:colOff>428625</xdr:colOff>
                    <xdr:row>96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8" r:id="rId327" name="Check Box 432">
              <controlPr defaultSize="0" autoFill="0" autoLine="0" autoPict="0">
                <anchor>
                  <from>
                    <xdr:col>20</xdr:col>
                    <xdr:colOff>171450</xdr:colOff>
                    <xdr:row>97</xdr:row>
                    <xdr:rowOff>171450</xdr:rowOff>
                  </from>
                  <to>
                    <xdr:col>20</xdr:col>
                    <xdr:colOff>428625</xdr:colOff>
                    <xdr:row>97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9" r:id="rId328" name="Check Box 433">
              <controlPr defaultSize="0" autoFill="0" autoLine="0" autoPict="0">
                <anchor>
                  <from>
                    <xdr:col>20</xdr:col>
                    <xdr:colOff>171450</xdr:colOff>
                    <xdr:row>98</xdr:row>
                    <xdr:rowOff>171450</xdr:rowOff>
                  </from>
                  <to>
                    <xdr:col>20</xdr:col>
                    <xdr:colOff>428625</xdr:colOff>
                    <xdr:row>98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0" r:id="rId329" name="Check Box 434">
              <controlPr defaultSize="0" autoFill="0" autoLine="0" autoPict="0">
                <anchor>
                  <from>
                    <xdr:col>20</xdr:col>
                    <xdr:colOff>171450</xdr:colOff>
                    <xdr:row>99</xdr:row>
                    <xdr:rowOff>171450</xdr:rowOff>
                  </from>
                  <to>
                    <xdr:col>20</xdr:col>
                    <xdr:colOff>428625</xdr:colOff>
                    <xdr:row>99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1" r:id="rId330" name="Check Box 435">
              <controlPr defaultSize="0" autoFill="0" autoLine="0" autoPict="0">
                <anchor>
                  <from>
                    <xdr:col>20</xdr:col>
                    <xdr:colOff>171450</xdr:colOff>
                    <xdr:row>101</xdr:row>
                    <xdr:rowOff>171450</xdr:rowOff>
                  </from>
                  <to>
                    <xdr:col>20</xdr:col>
                    <xdr:colOff>428625</xdr:colOff>
                    <xdr:row>101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2" r:id="rId331" name="Check Box 436">
              <controlPr defaultSize="0" autoFill="0" autoLine="0" autoPict="0">
                <anchor>
                  <from>
                    <xdr:col>20</xdr:col>
                    <xdr:colOff>171450</xdr:colOff>
                    <xdr:row>100</xdr:row>
                    <xdr:rowOff>171450</xdr:rowOff>
                  </from>
                  <to>
                    <xdr:col>20</xdr:col>
                    <xdr:colOff>428625</xdr:colOff>
                    <xdr:row>100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3" r:id="rId332" name="Check Box 437">
              <controlPr defaultSize="0" autoFill="0" autoLine="0" autoPict="0">
                <anchor>
                  <from>
                    <xdr:col>20</xdr:col>
                    <xdr:colOff>171450</xdr:colOff>
                    <xdr:row>102</xdr:row>
                    <xdr:rowOff>171450</xdr:rowOff>
                  </from>
                  <to>
                    <xdr:col>20</xdr:col>
                    <xdr:colOff>428625</xdr:colOff>
                    <xdr:row>102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4" r:id="rId333" name="Check Box 438">
              <controlPr defaultSize="0" autoFill="0" autoLine="0" autoPict="0">
                <anchor>
                  <from>
                    <xdr:col>20</xdr:col>
                    <xdr:colOff>171450</xdr:colOff>
                    <xdr:row>103</xdr:row>
                    <xdr:rowOff>171450</xdr:rowOff>
                  </from>
                  <to>
                    <xdr:col>20</xdr:col>
                    <xdr:colOff>428625</xdr:colOff>
                    <xdr:row>103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5" r:id="rId334" name="Check Box 439">
              <controlPr defaultSize="0" autoFill="0" autoLine="0" autoPict="0">
                <anchor>
                  <from>
                    <xdr:col>20</xdr:col>
                    <xdr:colOff>171450</xdr:colOff>
                    <xdr:row>104</xdr:row>
                    <xdr:rowOff>171450</xdr:rowOff>
                  </from>
                  <to>
                    <xdr:col>20</xdr:col>
                    <xdr:colOff>428625</xdr:colOff>
                    <xdr:row>104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6" r:id="rId335" name="Check Box 440">
              <controlPr defaultSize="0" autoFill="0" autoLine="0" autoPict="0">
                <anchor>
                  <from>
                    <xdr:col>20</xdr:col>
                    <xdr:colOff>171450</xdr:colOff>
                    <xdr:row>105</xdr:row>
                    <xdr:rowOff>171450</xdr:rowOff>
                  </from>
                  <to>
                    <xdr:col>20</xdr:col>
                    <xdr:colOff>428625</xdr:colOff>
                    <xdr:row>105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7" r:id="rId336" name="Check Box 441">
              <controlPr defaultSize="0" autoFill="0" autoLine="0" autoPict="0">
                <anchor>
                  <from>
                    <xdr:col>20</xdr:col>
                    <xdr:colOff>171450</xdr:colOff>
                    <xdr:row>106</xdr:row>
                    <xdr:rowOff>171450</xdr:rowOff>
                  </from>
                  <to>
                    <xdr:col>20</xdr:col>
                    <xdr:colOff>428625</xdr:colOff>
                    <xdr:row>106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8" r:id="rId337" name="Check Box 442">
              <controlPr defaultSize="0" autoFill="0" autoLine="0" autoPict="0">
                <anchor>
                  <from>
                    <xdr:col>20</xdr:col>
                    <xdr:colOff>171450</xdr:colOff>
                    <xdr:row>107</xdr:row>
                    <xdr:rowOff>171450</xdr:rowOff>
                  </from>
                  <to>
                    <xdr:col>20</xdr:col>
                    <xdr:colOff>428625</xdr:colOff>
                    <xdr:row>107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9" r:id="rId338" name="Check Box 443">
              <controlPr defaultSize="0" autoFill="0" autoLine="0" autoPict="0">
                <anchor>
                  <from>
                    <xdr:col>20</xdr:col>
                    <xdr:colOff>171450</xdr:colOff>
                    <xdr:row>108</xdr:row>
                    <xdr:rowOff>171450</xdr:rowOff>
                  </from>
                  <to>
                    <xdr:col>20</xdr:col>
                    <xdr:colOff>428625</xdr:colOff>
                    <xdr:row>108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0" r:id="rId339" name="Check Box 444">
              <controlPr defaultSize="0" autoFill="0" autoLine="0" autoPict="0">
                <anchor>
                  <from>
                    <xdr:col>20</xdr:col>
                    <xdr:colOff>171450</xdr:colOff>
                    <xdr:row>109</xdr:row>
                    <xdr:rowOff>171450</xdr:rowOff>
                  </from>
                  <to>
                    <xdr:col>20</xdr:col>
                    <xdr:colOff>428625</xdr:colOff>
                    <xdr:row>109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1" r:id="rId340" name="Check Box 445">
              <controlPr defaultSize="0" autoFill="0" autoLine="0" autoPict="0">
                <anchor>
                  <from>
                    <xdr:col>20</xdr:col>
                    <xdr:colOff>171450</xdr:colOff>
                    <xdr:row>110</xdr:row>
                    <xdr:rowOff>171450</xdr:rowOff>
                  </from>
                  <to>
                    <xdr:col>20</xdr:col>
                    <xdr:colOff>428625</xdr:colOff>
                    <xdr:row>110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2" r:id="rId341" name="Check Box 446">
              <controlPr defaultSize="0" autoFill="0" autoLine="0" autoPict="0">
                <anchor>
                  <from>
                    <xdr:col>20</xdr:col>
                    <xdr:colOff>171450</xdr:colOff>
                    <xdr:row>111</xdr:row>
                    <xdr:rowOff>171450</xdr:rowOff>
                  </from>
                  <to>
                    <xdr:col>20</xdr:col>
                    <xdr:colOff>428625</xdr:colOff>
                    <xdr:row>111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3" r:id="rId342" name="Check Box 447">
              <controlPr defaultSize="0" autoFill="0" autoLine="0" autoPict="0">
                <anchor>
                  <from>
                    <xdr:col>20</xdr:col>
                    <xdr:colOff>171450</xdr:colOff>
                    <xdr:row>112</xdr:row>
                    <xdr:rowOff>171450</xdr:rowOff>
                  </from>
                  <to>
                    <xdr:col>20</xdr:col>
                    <xdr:colOff>428625</xdr:colOff>
                    <xdr:row>112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4" r:id="rId343" name="Check Box 448">
              <controlPr defaultSize="0" autoFill="0" autoLine="0" autoPict="0">
                <anchor>
                  <from>
                    <xdr:col>20</xdr:col>
                    <xdr:colOff>171450</xdr:colOff>
                    <xdr:row>113</xdr:row>
                    <xdr:rowOff>171450</xdr:rowOff>
                  </from>
                  <to>
                    <xdr:col>20</xdr:col>
                    <xdr:colOff>428625</xdr:colOff>
                    <xdr:row>113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5" r:id="rId344" name="Check Box 449">
              <controlPr defaultSize="0" autoFill="0" autoLine="0" autoPict="0">
                <anchor>
                  <from>
                    <xdr:col>20</xdr:col>
                    <xdr:colOff>171450</xdr:colOff>
                    <xdr:row>114</xdr:row>
                    <xdr:rowOff>171450</xdr:rowOff>
                  </from>
                  <to>
                    <xdr:col>20</xdr:col>
                    <xdr:colOff>428625</xdr:colOff>
                    <xdr:row>114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6" r:id="rId345" name="Check Box 450">
              <controlPr defaultSize="0" autoFill="0" autoLine="0" autoPict="0">
                <anchor>
                  <from>
                    <xdr:col>20</xdr:col>
                    <xdr:colOff>171450</xdr:colOff>
                    <xdr:row>115</xdr:row>
                    <xdr:rowOff>171450</xdr:rowOff>
                  </from>
                  <to>
                    <xdr:col>20</xdr:col>
                    <xdr:colOff>428625</xdr:colOff>
                    <xdr:row>115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7" r:id="rId346" name="Check Box 451">
              <controlPr defaultSize="0" autoFill="0" autoLine="0" autoPict="0">
                <anchor>
                  <from>
                    <xdr:col>20</xdr:col>
                    <xdr:colOff>171450</xdr:colOff>
                    <xdr:row>116</xdr:row>
                    <xdr:rowOff>171450</xdr:rowOff>
                  </from>
                  <to>
                    <xdr:col>20</xdr:col>
                    <xdr:colOff>428625</xdr:colOff>
                    <xdr:row>116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8" r:id="rId347" name="Check Box 452">
              <controlPr defaultSize="0" autoFill="0" autoLine="0" autoPict="0">
                <anchor>
                  <from>
                    <xdr:col>20</xdr:col>
                    <xdr:colOff>171450</xdr:colOff>
                    <xdr:row>117</xdr:row>
                    <xdr:rowOff>171450</xdr:rowOff>
                  </from>
                  <to>
                    <xdr:col>20</xdr:col>
                    <xdr:colOff>428625</xdr:colOff>
                    <xdr:row>117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9" r:id="rId348" name="Check Box 453">
              <controlPr defaultSize="0" autoFill="0" autoLine="0" autoPict="0">
                <anchor>
                  <from>
                    <xdr:col>20</xdr:col>
                    <xdr:colOff>171450</xdr:colOff>
                    <xdr:row>118</xdr:row>
                    <xdr:rowOff>171450</xdr:rowOff>
                  </from>
                  <to>
                    <xdr:col>20</xdr:col>
                    <xdr:colOff>428625</xdr:colOff>
                    <xdr:row>118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0" r:id="rId349" name="Check Box 454">
              <controlPr defaultSize="0" autoFill="0" autoLine="0" autoPict="0">
                <anchor>
                  <from>
                    <xdr:col>20</xdr:col>
                    <xdr:colOff>171450</xdr:colOff>
                    <xdr:row>119</xdr:row>
                    <xdr:rowOff>171450</xdr:rowOff>
                  </from>
                  <to>
                    <xdr:col>20</xdr:col>
                    <xdr:colOff>428625</xdr:colOff>
                    <xdr:row>119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1" r:id="rId350" name="Check Box 455">
              <controlPr defaultSize="0" autoFill="0" autoLine="0" autoPict="0">
                <anchor>
                  <from>
                    <xdr:col>20</xdr:col>
                    <xdr:colOff>171450</xdr:colOff>
                    <xdr:row>120</xdr:row>
                    <xdr:rowOff>171450</xdr:rowOff>
                  </from>
                  <to>
                    <xdr:col>20</xdr:col>
                    <xdr:colOff>428625</xdr:colOff>
                    <xdr:row>120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2" r:id="rId351" name="Check Box 456">
              <controlPr defaultSize="0" autoFill="0" autoLine="0" autoPict="0">
                <anchor>
                  <from>
                    <xdr:col>20</xdr:col>
                    <xdr:colOff>171450</xdr:colOff>
                    <xdr:row>121</xdr:row>
                    <xdr:rowOff>171450</xdr:rowOff>
                  </from>
                  <to>
                    <xdr:col>20</xdr:col>
                    <xdr:colOff>428625</xdr:colOff>
                    <xdr:row>121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3" r:id="rId352" name="Check Box 457">
              <controlPr defaultSize="0" autoFill="0" autoLine="0" autoPict="0">
                <anchor>
                  <from>
                    <xdr:col>20</xdr:col>
                    <xdr:colOff>171450</xdr:colOff>
                    <xdr:row>122</xdr:row>
                    <xdr:rowOff>171450</xdr:rowOff>
                  </from>
                  <to>
                    <xdr:col>20</xdr:col>
                    <xdr:colOff>428625</xdr:colOff>
                    <xdr:row>122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4" r:id="rId353" name="Check Box 458">
              <controlPr defaultSize="0" autoFill="0" autoLine="0" autoPict="0">
                <anchor>
                  <from>
                    <xdr:col>20</xdr:col>
                    <xdr:colOff>171450</xdr:colOff>
                    <xdr:row>123</xdr:row>
                    <xdr:rowOff>171450</xdr:rowOff>
                  </from>
                  <to>
                    <xdr:col>20</xdr:col>
                    <xdr:colOff>428625</xdr:colOff>
                    <xdr:row>123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5" r:id="rId354" name="Check Box 459">
              <controlPr defaultSize="0" autoFill="0" autoLine="0" autoPict="0">
                <anchor>
                  <from>
                    <xdr:col>20</xdr:col>
                    <xdr:colOff>171450</xdr:colOff>
                    <xdr:row>124</xdr:row>
                    <xdr:rowOff>171450</xdr:rowOff>
                  </from>
                  <to>
                    <xdr:col>20</xdr:col>
                    <xdr:colOff>428625</xdr:colOff>
                    <xdr:row>124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6" r:id="rId355" name="Check Box 460">
              <controlPr defaultSize="0" autoFill="0" autoLine="0" autoPict="0">
                <anchor>
                  <from>
                    <xdr:col>20</xdr:col>
                    <xdr:colOff>171450</xdr:colOff>
                    <xdr:row>125</xdr:row>
                    <xdr:rowOff>171450</xdr:rowOff>
                  </from>
                  <to>
                    <xdr:col>20</xdr:col>
                    <xdr:colOff>428625</xdr:colOff>
                    <xdr:row>125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7" r:id="rId356" name="Check Box 461">
              <controlPr defaultSize="0" autoFill="0" autoLine="0" autoPict="0">
                <anchor>
                  <from>
                    <xdr:col>20</xdr:col>
                    <xdr:colOff>171450</xdr:colOff>
                    <xdr:row>126</xdr:row>
                    <xdr:rowOff>171450</xdr:rowOff>
                  </from>
                  <to>
                    <xdr:col>20</xdr:col>
                    <xdr:colOff>428625</xdr:colOff>
                    <xdr:row>126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8" r:id="rId357" name="Check Box 462">
              <controlPr defaultSize="0" autoFill="0" autoLine="0" autoPict="0">
                <anchor>
                  <from>
                    <xdr:col>20</xdr:col>
                    <xdr:colOff>171450</xdr:colOff>
                    <xdr:row>127</xdr:row>
                    <xdr:rowOff>171450</xdr:rowOff>
                  </from>
                  <to>
                    <xdr:col>20</xdr:col>
                    <xdr:colOff>428625</xdr:colOff>
                    <xdr:row>127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9" r:id="rId358" name="Check Box 463">
              <controlPr defaultSize="0" autoFill="0" autoLine="0" autoPict="0">
                <anchor>
                  <from>
                    <xdr:col>20</xdr:col>
                    <xdr:colOff>171450</xdr:colOff>
                    <xdr:row>128</xdr:row>
                    <xdr:rowOff>171450</xdr:rowOff>
                  </from>
                  <to>
                    <xdr:col>20</xdr:col>
                    <xdr:colOff>428625</xdr:colOff>
                    <xdr:row>128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0" r:id="rId359" name="Check Box 464">
              <controlPr defaultSize="0" autoFill="0" autoLine="0" autoPict="0">
                <anchor>
                  <from>
                    <xdr:col>20</xdr:col>
                    <xdr:colOff>171450</xdr:colOff>
                    <xdr:row>129</xdr:row>
                    <xdr:rowOff>171450</xdr:rowOff>
                  </from>
                  <to>
                    <xdr:col>20</xdr:col>
                    <xdr:colOff>428625</xdr:colOff>
                    <xdr:row>129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1" r:id="rId360" name="Check Box 465">
              <controlPr defaultSize="0" autoFill="0" autoLine="0" autoPict="0">
                <anchor>
                  <from>
                    <xdr:col>20</xdr:col>
                    <xdr:colOff>171450</xdr:colOff>
                    <xdr:row>130</xdr:row>
                    <xdr:rowOff>171450</xdr:rowOff>
                  </from>
                  <to>
                    <xdr:col>20</xdr:col>
                    <xdr:colOff>428625</xdr:colOff>
                    <xdr:row>130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2" r:id="rId361" name="Check Box 466">
              <controlPr defaultSize="0" autoFill="0" autoLine="0" autoPict="0">
                <anchor>
                  <from>
                    <xdr:col>27</xdr:col>
                    <xdr:colOff>171450</xdr:colOff>
                    <xdr:row>90</xdr:row>
                    <xdr:rowOff>142875</xdr:rowOff>
                  </from>
                  <to>
                    <xdr:col>27</xdr:col>
                    <xdr:colOff>428625</xdr:colOff>
                    <xdr:row>90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3" r:id="rId362" name="Check Box 467">
              <controlPr defaultSize="0" autoFill="0" autoLine="0" autoPict="0">
                <anchor>
                  <from>
                    <xdr:col>27</xdr:col>
                    <xdr:colOff>171450</xdr:colOff>
                    <xdr:row>91</xdr:row>
                    <xdr:rowOff>142875</xdr:rowOff>
                  </from>
                  <to>
                    <xdr:col>27</xdr:col>
                    <xdr:colOff>428625</xdr:colOff>
                    <xdr:row>91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4" r:id="rId363" name="Check Box 468">
              <controlPr defaultSize="0" autoFill="0" autoLine="0" autoPict="0">
                <anchor>
                  <from>
                    <xdr:col>27</xdr:col>
                    <xdr:colOff>171450</xdr:colOff>
                    <xdr:row>92</xdr:row>
                    <xdr:rowOff>142875</xdr:rowOff>
                  </from>
                  <to>
                    <xdr:col>27</xdr:col>
                    <xdr:colOff>428625</xdr:colOff>
                    <xdr:row>92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5" r:id="rId364" name="Check Box 469">
              <controlPr defaultSize="0" autoFill="0" autoLine="0" autoPict="0">
                <anchor>
                  <from>
                    <xdr:col>27</xdr:col>
                    <xdr:colOff>171450</xdr:colOff>
                    <xdr:row>93</xdr:row>
                    <xdr:rowOff>142875</xdr:rowOff>
                  </from>
                  <to>
                    <xdr:col>27</xdr:col>
                    <xdr:colOff>428625</xdr:colOff>
                    <xdr:row>93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6" r:id="rId365" name="Check Box 470">
              <controlPr defaultSize="0" autoFill="0" autoLine="0" autoPict="0">
                <anchor>
                  <from>
                    <xdr:col>27</xdr:col>
                    <xdr:colOff>171450</xdr:colOff>
                    <xdr:row>94</xdr:row>
                    <xdr:rowOff>142875</xdr:rowOff>
                  </from>
                  <to>
                    <xdr:col>27</xdr:col>
                    <xdr:colOff>428625</xdr:colOff>
                    <xdr:row>94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7" r:id="rId366" name="Check Box 471">
              <controlPr defaultSize="0" autoFill="0" autoLine="0" autoPict="0">
                <anchor>
                  <from>
                    <xdr:col>27</xdr:col>
                    <xdr:colOff>171450</xdr:colOff>
                    <xdr:row>95</xdr:row>
                    <xdr:rowOff>142875</xdr:rowOff>
                  </from>
                  <to>
                    <xdr:col>27</xdr:col>
                    <xdr:colOff>428625</xdr:colOff>
                    <xdr:row>95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8" r:id="rId367" name="Check Box 472">
              <controlPr defaultSize="0" autoFill="0" autoLine="0" autoPict="0">
                <anchor>
                  <from>
                    <xdr:col>27</xdr:col>
                    <xdr:colOff>171450</xdr:colOff>
                    <xdr:row>96</xdr:row>
                    <xdr:rowOff>142875</xdr:rowOff>
                  </from>
                  <to>
                    <xdr:col>27</xdr:col>
                    <xdr:colOff>428625</xdr:colOff>
                    <xdr:row>96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9" r:id="rId368" name="Check Box 473">
              <controlPr defaultSize="0" autoFill="0" autoLine="0" autoPict="0">
                <anchor>
                  <from>
                    <xdr:col>27</xdr:col>
                    <xdr:colOff>171450</xdr:colOff>
                    <xdr:row>97</xdr:row>
                    <xdr:rowOff>142875</xdr:rowOff>
                  </from>
                  <to>
                    <xdr:col>27</xdr:col>
                    <xdr:colOff>428625</xdr:colOff>
                    <xdr:row>97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0" r:id="rId369" name="Check Box 474">
              <controlPr defaultSize="0" autoFill="0" autoLine="0" autoPict="0">
                <anchor>
                  <from>
                    <xdr:col>27</xdr:col>
                    <xdr:colOff>171450</xdr:colOff>
                    <xdr:row>98</xdr:row>
                    <xdr:rowOff>142875</xdr:rowOff>
                  </from>
                  <to>
                    <xdr:col>27</xdr:col>
                    <xdr:colOff>428625</xdr:colOff>
                    <xdr:row>98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1" r:id="rId370" name="Check Box 475">
              <controlPr defaultSize="0" autoFill="0" autoLine="0" autoPict="0">
                <anchor>
                  <from>
                    <xdr:col>27</xdr:col>
                    <xdr:colOff>171450</xdr:colOff>
                    <xdr:row>99</xdr:row>
                    <xdr:rowOff>142875</xdr:rowOff>
                  </from>
                  <to>
                    <xdr:col>27</xdr:col>
                    <xdr:colOff>428625</xdr:colOff>
                    <xdr:row>99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2" r:id="rId371" name="Check Box 476">
              <controlPr defaultSize="0" autoFill="0" autoLine="0" autoPict="0">
                <anchor>
                  <from>
                    <xdr:col>27</xdr:col>
                    <xdr:colOff>171450</xdr:colOff>
                    <xdr:row>100</xdr:row>
                    <xdr:rowOff>142875</xdr:rowOff>
                  </from>
                  <to>
                    <xdr:col>27</xdr:col>
                    <xdr:colOff>428625</xdr:colOff>
                    <xdr:row>100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3" r:id="rId372" name="Check Box 477">
              <controlPr defaultSize="0" autoFill="0" autoLine="0" autoPict="0">
                <anchor>
                  <from>
                    <xdr:col>27</xdr:col>
                    <xdr:colOff>171450</xdr:colOff>
                    <xdr:row>101</xdr:row>
                    <xdr:rowOff>142875</xdr:rowOff>
                  </from>
                  <to>
                    <xdr:col>27</xdr:col>
                    <xdr:colOff>428625</xdr:colOff>
                    <xdr:row>101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4" r:id="rId373" name="Check Box 478">
              <controlPr defaultSize="0" autoFill="0" autoLine="0" autoPict="0">
                <anchor>
                  <from>
                    <xdr:col>27</xdr:col>
                    <xdr:colOff>171450</xdr:colOff>
                    <xdr:row>102</xdr:row>
                    <xdr:rowOff>142875</xdr:rowOff>
                  </from>
                  <to>
                    <xdr:col>27</xdr:col>
                    <xdr:colOff>428625</xdr:colOff>
                    <xdr:row>102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5" r:id="rId374" name="Check Box 479">
              <controlPr defaultSize="0" autoFill="0" autoLine="0" autoPict="0">
                <anchor>
                  <from>
                    <xdr:col>27</xdr:col>
                    <xdr:colOff>171450</xdr:colOff>
                    <xdr:row>103</xdr:row>
                    <xdr:rowOff>142875</xdr:rowOff>
                  </from>
                  <to>
                    <xdr:col>27</xdr:col>
                    <xdr:colOff>428625</xdr:colOff>
                    <xdr:row>103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6" r:id="rId375" name="Check Box 480">
              <controlPr defaultSize="0" autoFill="0" autoLine="0" autoPict="0">
                <anchor>
                  <from>
                    <xdr:col>27</xdr:col>
                    <xdr:colOff>171450</xdr:colOff>
                    <xdr:row>104</xdr:row>
                    <xdr:rowOff>142875</xdr:rowOff>
                  </from>
                  <to>
                    <xdr:col>27</xdr:col>
                    <xdr:colOff>428625</xdr:colOff>
                    <xdr:row>104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7" r:id="rId376" name="Check Box 481">
              <controlPr defaultSize="0" autoFill="0" autoLine="0" autoPict="0">
                <anchor>
                  <from>
                    <xdr:col>27</xdr:col>
                    <xdr:colOff>171450</xdr:colOff>
                    <xdr:row>105</xdr:row>
                    <xdr:rowOff>142875</xdr:rowOff>
                  </from>
                  <to>
                    <xdr:col>27</xdr:col>
                    <xdr:colOff>428625</xdr:colOff>
                    <xdr:row>105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8" r:id="rId377" name="Check Box 482">
              <controlPr defaultSize="0" autoFill="0" autoLine="0" autoPict="0">
                <anchor>
                  <from>
                    <xdr:col>27</xdr:col>
                    <xdr:colOff>171450</xdr:colOff>
                    <xdr:row>106</xdr:row>
                    <xdr:rowOff>142875</xdr:rowOff>
                  </from>
                  <to>
                    <xdr:col>27</xdr:col>
                    <xdr:colOff>428625</xdr:colOff>
                    <xdr:row>106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9" r:id="rId378" name="Check Box 483">
              <controlPr defaultSize="0" autoFill="0" autoLine="0" autoPict="0">
                <anchor>
                  <from>
                    <xdr:col>27</xdr:col>
                    <xdr:colOff>171450</xdr:colOff>
                    <xdr:row>107</xdr:row>
                    <xdr:rowOff>142875</xdr:rowOff>
                  </from>
                  <to>
                    <xdr:col>27</xdr:col>
                    <xdr:colOff>428625</xdr:colOff>
                    <xdr:row>107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0" r:id="rId379" name="Check Box 484">
              <controlPr defaultSize="0" autoFill="0" autoLine="0" autoPict="0">
                <anchor>
                  <from>
                    <xdr:col>27</xdr:col>
                    <xdr:colOff>171450</xdr:colOff>
                    <xdr:row>108</xdr:row>
                    <xdr:rowOff>142875</xdr:rowOff>
                  </from>
                  <to>
                    <xdr:col>27</xdr:col>
                    <xdr:colOff>428625</xdr:colOff>
                    <xdr:row>108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1" r:id="rId380" name="Check Box 485">
              <controlPr defaultSize="0" autoFill="0" autoLine="0" autoPict="0">
                <anchor>
                  <from>
                    <xdr:col>27</xdr:col>
                    <xdr:colOff>171450</xdr:colOff>
                    <xdr:row>109</xdr:row>
                    <xdr:rowOff>142875</xdr:rowOff>
                  </from>
                  <to>
                    <xdr:col>27</xdr:col>
                    <xdr:colOff>428625</xdr:colOff>
                    <xdr:row>109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2" r:id="rId381" name="Check Box 486">
              <controlPr defaultSize="0" autoFill="0" autoLine="0" autoPict="0">
                <anchor>
                  <from>
                    <xdr:col>27</xdr:col>
                    <xdr:colOff>171450</xdr:colOff>
                    <xdr:row>110</xdr:row>
                    <xdr:rowOff>142875</xdr:rowOff>
                  </from>
                  <to>
                    <xdr:col>27</xdr:col>
                    <xdr:colOff>428625</xdr:colOff>
                    <xdr:row>110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3" r:id="rId382" name="Check Box 487">
              <controlPr defaultSize="0" autoFill="0" autoLine="0" autoPict="0">
                <anchor>
                  <from>
                    <xdr:col>27</xdr:col>
                    <xdr:colOff>171450</xdr:colOff>
                    <xdr:row>111</xdr:row>
                    <xdr:rowOff>142875</xdr:rowOff>
                  </from>
                  <to>
                    <xdr:col>27</xdr:col>
                    <xdr:colOff>428625</xdr:colOff>
                    <xdr:row>111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4" r:id="rId383" name="Check Box 488">
              <controlPr defaultSize="0" autoFill="0" autoLine="0" autoPict="0">
                <anchor>
                  <from>
                    <xdr:col>27</xdr:col>
                    <xdr:colOff>171450</xdr:colOff>
                    <xdr:row>112</xdr:row>
                    <xdr:rowOff>142875</xdr:rowOff>
                  </from>
                  <to>
                    <xdr:col>27</xdr:col>
                    <xdr:colOff>428625</xdr:colOff>
                    <xdr:row>112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5" r:id="rId384" name="Check Box 489">
              <controlPr defaultSize="0" autoFill="0" autoLine="0" autoPict="0">
                <anchor>
                  <from>
                    <xdr:col>27</xdr:col>
                    <xdr:colOff>171450</xdr:colOff>
                    <xdr:row>113</xdr:row>
                    <xdr:rowOff>142875</xdr:rowOff>
                  </from>
                  <to>
                    <xdr:col>27</xdr:col>
                    <xdr:colOff>428625</xdr:colOff>
                    <xdr:row>113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6" r:id="rId385" name="Check Box 490">
              <controlPr defaultSize="0" autoFill="0" autoLine="0" autoPict="0">
                <anchor>
                  <from>
                    <xdr:col>27</xdr:col>
                    <xdr:colOff>171450</xdr:colOff>
                    <xdr:row>114</xdr:row>
                    <xdr:rowOff>142875</xdr:rowOff>
                  </from>
                  <to>
                    <xdr:col>27</xdr:col>
                    <xdr:colOff>428625</xdr:colOff>
                    <xdr:row>114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7" r:id="rId386" name="Check Box 491">
              <controlPr defaultSize="0" autoFill="0" autoLine="0" autoPict="0">
                <anchor>
                  <from>
                    <xdr:col>27</xdr:col>
                    <xdr:colOff>171450</xdr:colOff>
                    <xdr:row>115</xdr:row>
                    <xdr:rowOff>142875</xdr:rowOff>
                  </from>
                  <to>
                    <xdr:col>27</xdr:col>
                    <xdr:colOff>428625</xdr:colOff>
                    <xdr:row>115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8" r:id="rId387" name="Check Box 492">
              <controlPr defaultSize="0" autoFill="0" autoLine="0" autoPict="0">
                <anchor>
                  <from>
                    <xdr:col>27</xdr:col>
                    <xdr:colOff>171450</xdr:colOff>
                    <xdr:row>116</xdr:row>
                    <xdr:rowOff>142875</xdr:rowOff>
                  </from>
                  <to>
                    <xdr:col>27</xdr:col>
                    <xdr:colOff>428625</xdr:colOff>
                    <xdr:row>116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9" r:id="rId388" name="Check Box 493">
              <controlPr defaultSize="0" autoFill="0" autoLine="0" autoPict="0">
                <anchor>
                  <from>
                    <xdr:col>27</xdr:col>
                    <xdr:colOff>171450</xdr:colOff>
                    <xdr:row>117</xdr:row>
                    <xdr:rowOff>142875</xdr:rowOff>
                  </from>
                  <to>
                    <xdr:col>27</xdr:col>
                    <xdr:colOff>428625</xdr:colOff>
                    <xdr:row>117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0" r:id="rId389" name="Check Box 494">
              <controlPr defaultSize="0" autoFill="0" autoLine="0" autoPict="0">
                <anchor>
                  <from>
                    <xdr:col>27</xdr:col>
                    <xdr:colOff>171450</xdr:colOff>
                    <xdr:row>118</xdr:row>
                    <xdr:rowOff>142875</xdr:rowOff>
                  </from>
                  <to>
                    <xdr:col>27</xdr:col>
                    <xdr:colOff>428625</xdr:colOff>
                    <xdr:row>118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1" r:id="rId390" name="Check Box 495">
              <controlPr defaultSize="0" autoFill="0" autoLine="0" autoPict="0">
                <anchor>
                  <from>
                    <xdr:col>27</xdr:col>
                    <xdr:colOff>171450</xdr:colOff>
                    <xdr:row>119</xdr:row>
                    <xdr:rowOff>142875</xdr:rowOff>
                  </from>
                  <to>
                    <xdr:col>27</xdr:col>
                    <xdr:colOff>428625</xdr:colOff>
                    <xdr:row>119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2" r:id="rId391" name="Check Box 496">
              <controlPr defaultSize="0" autoFill="0" autoLine="0" autoPict="0">
                <anchor>
                  <from>
                    <xdr:col>27</xdr:col>
                    <xdr:colOff>171450</xdr:colOff>
                    <xdr:row>120</xdr:row>
                    <xdr:rowOff>142875</xdr:rowOff>
                  </from>
                  <to>
                    <xdr:col>27</xdr:col>
                    <xdr:colOff>428625</xdr:colOff>
                    <xdr:row>120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3" r:id="rId392" name="Check Box 497">
              <controlPr defaultSize="0" autoFill="0" autoLine="0" autoPict="0">
                <anchor>
                  <from>
                    <xdr:col>27</xdr:col>
                    <xdr:colOff>171450</xdr:colOff>
                    <xdr:row>121</xdr:row>
                    <xdr:rowOff>142875</xdr:rowOff>
                  </from>
                  <to>
                    <xdr:col>27</xdr:col>
                    <xdr:colOff>428625</xdr:colOff>
                    <xdr:row>121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4" r:id="rId393" name="Check Box 498">
              <controlPr defaultSize="0" autoFill="0" autoLine="0" autoPict="0">
                <anchor>
                  <from>
                    <xdr:col>27</xdr:col>
                    <xdr:colOff>171450</xdr:colOff>
                    <xdr:row>122</xdr:row>
                    <xdr:rowOff>142875</xdr:rowOff>
                  </from>
                  <to>
                    <xdr:col>27</xdr:col>
                    <xdr:colOff>428625</xdr:colOff>
                    <xdr:row>122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394" name="Check Box 1050">
              <controlPr defaultSize="0" autoFill="0" autoLine="0" autoPict="0">
                <anchor>
                  <from>
                    <xdr:col>35</xdr:col>
                    <xdr:colOff>171450</xdr:colOff>
                    <xdr:row>66</xdr:row>
                    <xdr:rowOff>76200</xdr:rowOff>
                  </from>
                  <to>
                    <xdr:col>35</xdr:col>
                    <xdr:colOff>428625</xdr:colOff>
                    <xdr:row>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7" r:id="rId395" name="Check Box 1051">
              <controlPr defaultSize="0" autoFill="0" autoLine="0" autoPict="0">
                <anchor>
                  <from>
                    <xdr:col>35</xdr:col>
                    <xdr:colOff>171450</xdr:colOff>
                    <xdr:row>67</xdr:row>
                    <xdr:rowOff>76200</xdr:rowOff>
                  </from>
                  <to>
                    <xdr:col>35</xdr:col>
                    <xdr:colOff>428625</xdr:colOff>
                    <xdr:row>67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396" name="Check Box 1052">
              <controlPr defaultSize="0" autoFill="0" autoLine="0" autoPict="0">
                <anchor>
                  <from>
                    <xdr:col>35</xdr:col>
                    <xdr:colOff>171450</xdr:colOff>
                    <xdr:row>72</xdr:row>
                    <xdr:rowOff>76200</xdr:rowOff>
                  </from>
                  <to>
                    <xdr:col>35</xdr:col>
                    <xdr:colOff>428625</xdr:colOff>
                    <xdr:row>72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397" name="Group Box 1054">
              <controlPr defaultSize="0" autoFill="0" autoPict="0">
                <anchor>
                  <from>
                    <xdr:col>25</xdr:col>
                    <xdr:colOff>552450</xdr:colOff>
                    <xdr:row>64</xdr:row>
                    <xdr:rowOff>47625</xdr:rowOff>
                  </from>
                  <to>
                    <xdr:col>29</xdr:col>
                    <xdr:colOff>0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398" name="Group Box 1055">
              <controlPr defaultSize="0" autoFill="0" autoPict="0">
                <anchor>
                  <from>
                    <xdr:col>26</xdr:col>
                    <xdr:colOff>0</xdr:colOff>
                    <xdr:row>65</xdr:row>
                    <xdr:rowOff>47625</xdr:rowOff>
                  </from>
                  <to>
                    <xdr:col>29</xdr:col>
                    <xdr:colOff>47625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399" name="Group Box 1056">
              <controlPr defaultSize="0" autoFill="0" autoPict="0">
                <anchor>
                  <from>
                    <xdr:col>26</xdr:col>
                    <xdr:colOff>0</xdr:colOff>
                    <xdr:row>66</xdr:row>
                    <xdr:rowOff>47625</xdr:rowOff>
                  </from>
                  <to>
                    <xdr:col>29</xdr:col>
                    <xdr:colOff>47625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400" name="Group Box 1057">
              <controlPr defaultSize="0" autoFill="0" autoPict="0">
                <anchor>
                  <from>
                    <xdr:col>26</xdr:col>
                    <xdr:colOff>0</xdr:colOff>
                    <xdr:row>67</xdr:row>
                    <xdr:rowOff>47625</xdr:rowOff>
                  </from>
                  <to>
                    <xdr:col>29</xdr:col>
                    <xdr:colOff>47625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4" r:id="rId401" name="Group Box 1058">
              <controlPr defaultSize="0" autoFill="0" autoPict="0">
                <anchor>
                  <from>
                    <xdr:col>26</xdr:col>
                    <xdr:colOff>0</xdr:colOff>
                    <xdr:row>68</xdr:row>
                    <xdr:rowOff>47625</xdr:rowOff>
                  </from>
                  <to>
                    <xdr:col>29</xdr:col>
                    <xdr:colOff>47625</xdr:colOff>
                    <xdr:row>69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5" r:id="rId402" name="Group Box 1059">
              <controlPr defaultSize="0" autoFill="0" autoPict="0">
                <anchor>
                  <from>
                    <xdr:col>26</xdr:col>
                    <xdr:colOff>0</xdr:colOff>
                    <xdr:row>69</xdr:row>
                    <xdr:rowOff>47625</xdr:rowOff>
                  </from>
                  <to>
                    <xdr:col>29</xdr:col>
                    <xdr:colOff>47625</xdr:colOff>
                    <xdr:row>70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6" r:id="rId403" name="Group Box 1060">
              <controlPr defaultSize="0" autoFill="0" autoPict="0">
                <anchor>
                  <from>
                    <xdr:col>26</xdr:col>
                    <xdr:colOff>0</xdr:colOff>
                    <xdr:row>70</xdr:row>
                    <xdr:rowOff>47625</xdr:rowOff>
                  </from>
                  <to>
                    <xdr:col>29</xdr:col>
                    <xdr:colOff>47625</xdr:colOff>
                    <xdr:row>71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7" r:id="rId404" name="Group Box 1061">
              <controlPr defaultSize="0" autoFill="0" autoPict="0">
                <anchor>
                  <from>
                    <xdr:col>26</xdr:col>
                    <xdr:colOff>0</xdr:colOff>
                    <xdr:row>71</xdr:row>
                    <xdr:rowOff>47625</xdr:rowOff>
                  </from>
                  <to>
                    <xdr:col>29</xdr:col>
                    <xdr:colOff>47625</xdr:colOff>
                    <xdr:row>72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8" r:id="rId405" name="Group Box 1062">
              <controlPr defaultSize="0" autoFill="0" autoPict="0">
                <anchor>
                  <from>
                    <xdr:col>26</xdr:col>
                    <xdr:colOff>0</xdr:colOff>
                    <xdr:row>72</xdr:row>
                    <xdr:rowOff>47625</xdr:rowOff>
                  </from>
                  <to>
                    <xdr:col>29</xdr:col>
                    <xdr:colOff>47625</xdr:colOff>
                    <xdr:row>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9" r:id="rId406" name="Group Box 1063">
              <controlPr defaultSize="0" autoFill="0" autoPict="0">
                <anchor>
                  <from>
                    <xdr:col>26</xdr:col>
                    <xdr:colOff>0</xdr:colOff>
                    <xdr:row>73</xdr:row>
                    <xdr:rowOff>47625</xdr:rowOff>
                  </from>
                  <to>
                    <xdr:col>29</xdr:col>
                    <xdr:colOff>47625</xdr:colOff>
                    <xdr:row>74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0" r:id="rId407" name="Group Box 1064">
              <controlPr defaultSize="0" autoFill="0" autoPict="0">
                <anchor>
                  <from>
                    <xdr:col>26</xdr:col>
                    <xdr:colOff>0</xdr:colOff>
                    <xdr:row>74</xdr:row>
                    <xdr:rowOff>47625</xdr:rowOff>
                  </from>
                  <to>
                    <xdr:col>29</xdr:col>
                    <xdr:colOff>47625</xdr:colOff>
                    <xdr:row>75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1" r:id="rId408" name="Group Box 1065">
              <controlPr defaultSize="0" autoFill="0" autoPict="0">
                <anchor>
                  <from>
                    <xdr:col>26</xdr:col>
                    <xdr:colOff>0</xdr:colOff>
                    <xdr:row>75</xdr:row>
                    <xdr:rowOff>47625</xdr:rowOff>
                  </from>
                  <to>
                    <xdr:col>29</xdr:col>
                    <xdr:colOff>47625</xdr:colOff>
                    <xdr:row>76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2" r:id="rId409" name="Group Box 1066">
              <controlPr defaultSize="0" autoFill="0" autoPict="0">
                <anchor>
                  <from>
                    <xdr:col>26</xdr:col>
                    <xdr:colOff>0</xdr:colOff>
                    <xdr:row>76</xdr:row>
                    <xdr:rowOff>47625</xdr:rowOff>
                  </from>
                  <to>
                    <xdr:col>29</xdr:col>
                    <xdr:colOff>47625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3" r:id="rId410" name="Group Box 1067">
              <controlPr defaultSize="0" autoFill="0" autoPict="0">
                <anchor>
                  <from>
                    <xdr:col>26</xdr:col>
                    <xdr:colOff>0</xdr:colOff>
                    <xdr:row>77</xdr:row>
                    <xdr:rowOff>47625</xdr:rowOff>
                  </from>
                  <to>
                    <xdr:col>29</xdr:col>
                    <xdr:colOff>47625</xdr:colOff>
                    <xdr:row>78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4" r:id="rId411" name="Group Box 1068">
              <controlPr defaultSize="0" autoFill="0" autoPict="0">
                <anchor>
                  <from>
                    <xdr:col>26</xdr:col>
                    <xdr:colOff>0</xdr:colOff>
                    <xdr:row>78</xdr:row>
                    <xdr:rowOff>47625</xdr:rowOff>
                  </from>
                  <to>
                    <xdr:col>29</xdr:col>
                    <xdr:colOff>47625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1" r:id="rId412" name="Group Box 1075">
              <controlPr defaultSize="0" autoFill="0" autoPict="0">
                <anchor>
                  <from>
                    <xdr:col>26</xdr:col>
                    <xdr:colOff>0</xdr:colOff>
                    <xdr:row>63</xdr:row>
                    <xdr:rowOff>0</xdr:rowOff>
                  </from>
                  <to>
                    <xdr:col>29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4" r:id="rId413" name="Check Box 1078">
              <controlPr defaultSize="0" autoFill="0" autoLine="0" autoPict="0">
                <anchor>
                  <from>
                    <xdr:col>26</xdr:col>
                    <xdr:colOff>142875</xdr:colOff>
                    <xdr:row>59</xdr:row>
                    <xdr:rowOff>47625</xdr:rowOff>
                  </from>
                  <to>
                    <xdr:col>26</xdr:col>
                    <xdr:colOff>428625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5" r:id="rId414" name="Group Box 1079">
              <controlPr defaultSize="0" autoFill="0" autoPict="0">
                <anchor moveWithCells="1">
                  <from>
                    <xdr:col>17</xdr:col>
                    <xdr:colOff>466725</xdr:colOff>
                    <xdr:row>5</xdr:row>
                    <xdr:rowOff>428625</xdr:rowOff>
                  </from>
                  <to>
                    <xdr:col>32</xdr:col>
                    <xdr:colOff>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6" r:id="rId415" name="Check Box 1080">
              <controlPr defaultSize="0" autoFill="0" autoLine="0" autoPict="0">
                <anchor>
                  <from>
                    <xdr:col>35</xdr:col>
                    <xdr:colOff>171450</xdr:colOff>
                    <xdr:row>78</xdr:row>
                    <xdr:rowOff>76200</xdr:rowOff>
                  </from>
                  <to>
                    <xdr:col>35</xdr:col>
                    <xdr:colOff>428625</xdr:colOff>
                    <xdr:row>78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AZ84"/>
  <sheetViews>
    <sheetView showGridLines="0" view="pageBreakPreview" zoomScale="55" zoomScaleNormal="60" zoomScaleSheetLayoutView="55" zoomScalePageLayoutView="60" workbookViewId="0"/>
  </sheetViews>
  <sheetFormatPr defaultRowHeight="15.75"/>
  <cols>
    <col min="1" max="1" width="2.625" style="46" customWidth="1"/>
    <col min="2" max="47" width="5.625" style="46" customWidth="1"/>
    <col min="48" max="52" width="5.625" style="46" hidden="1" customWidth="1"/>
    <col min="53" max="61" width="5.625" style="46" customWidth="1"/>
    <col min="62" max="16384" width="9" style="46"/>
  </cols>
  <sheetData>
    <row r="1" spans="2:51" ht="16.5" thickBot="1"/>
    <row r="2" spans="2:51" s="47" customFormat="1" ht="39.75" customHeight="1" thickBot="1">
      <c r="B2" s="451" t="s">
        <v>986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3"/>
      <c r="AW2" s="99"/>
      <c r="AX2" s="99"/>
      <c r="AY2" s="99"/>
    </row>
    <row r="3" spans="2:51" s="47" customFormat="1" ht="16.5" customHeight="1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W3" s="99"/>
      <c r="AX3" s="99"/>
      <c r="AY3" s="99"/>
    </row>
    <row r="4" spans="2:51" s="3" customFormat="1" ht="39.75" customHeight="1" thickBot="1">
      <c r="B4" s="454" t="s">
        <v>543</v>
      </c>
      <c r="C4" s="455"/>
      <c r="D4" s="455"/>
      <c r="E4" s="455"/>
      <c r="F4" s="455"/>
      <c r="G4" s="455"/>
      <c r="H4" s="455"/>
      <c r="I4" s="456" t="str">
        <f>IF(入力1!I7 ="","",入力1!I7)</f>
        <v/>
      </c>
      <c r="J4" s="456"/>
      <c r="K4" s="456"/>
      <c r="L4" s="456"/>
      <c r="M4" s="456"/>
      <c r="N4" s="456"/>
      <c r="O4" s="455" t="s">
        <v>0</v>
      </c>
      <c r="P4" s="455"/>
      <c r="Q4" s="455"/>
      <c r="R4" s="455"/>
      <c r="S4" s="455"/>
      <c r="T4" s="152"/>
      <c r="U4" s="457" t="s">
        <v>1</v>
      </c>
      <c r="V4" s="457"/>
      <c r="W4" s="457"/>
      <c r="X4" s="457"/>
      <c r="Y4" s="152"/>
      <c r="Z4" s="457" t="s">
        <v>2</v>
      </c>
      <c r="AA4" s="457"/>
      <c r="AB4" s="457"/>
      <c r="AC4" s="457"/>
      <c r="AD4" s="152"/>
      <c r="AE4" s="457" t="s">
        <v>3</v>
      </c>
      <c r="AF4" s="457"/>
      <c r="AG4" s="457"/>
      <c r="AH4" s="458"/>
      <c r="AI4" s="634" t="s">
        <v>802</v>
      </c>
      <c r="AJ4" s="388"/>
      <c r="AK4" s="388"/>
      <c r="AL4" s="635"/>
      <c r="AM4" s="636" t="str">
        <f>IF(入力1!$AX$7=1,"",IF(入力1!$AI$7="","",入力1!$AI$7))</f>
        <v/>
      </c>
      <c r="AN4" s="637"/>
      <c r="AO4" s="637"/>
      <c r="AP4" s="638"/>
      <c r="AW4" s="100"/>
      <c r="AX4" s="100"/>
      <c r="AY4" s="100"/>
    </row>
    <row r="5" spans="2:51" s="3" customFormat="1" ht="19.5" customHeight="1" thickBot="1">
      <c r="B5" s="49"/>
      <c r="C5" s="49"/>
      <c r="D5" s="49"/>
      <c r="E5" s="49"/>
      <c r="F5" s="49"/>
      <c r="G5" s="49"/>
      <c r="H5" s="49"/>
      <c r="I5" s="50"/>
      <c r="J5" s="50"/>
      <c r="K5" s="50"/>
      <c r="L5" s="50"/>
      <c r="M5" s="50"/>
      <c r="N5" s="50"/>
      <c r="O5" s="49"/>
      <c r="P5" s="49"/>
      <c r="Q5" s="49"/>
      <c r="R5" s="49"/>
      <c r="S5" s="49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1"/>
      <c r="AJ5" s="51"/>
      <c r="AK5" s="51"/>
      <c r="AL5" s="51"/>
      <c r="AM5" s="51"/>
      <c r="AN5" s="51"/>
      <c r="AW5" s="100"/>
      <c r="AX5" s="100"/>
      <c r="AY5" s="100"/>
    </row>
    <row r="6" spans="2:51" ht="30" customHeight="1" thickBot="1">
      <c r="B6" s="454" t="s">
        <v>638</v>
      </c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55"/>
      <c r="AP6" s="455"/>
      <c r="AQ6" s="455"/>
      <c r="AR6" s="455"/>
      <c r="AS6" s="455"/>
      <c r="AT6" s="459"/>
      <c r="AW6" s="61"/>
      <c r="AX6" s="61"/>
      <c r="AY6" s="61"/>
    </row>
    <row r="7" spans="2:51" ht="30" customHeight="1">
      <c r="B7" s="52" t="s">
        <v>34</v>
      </c>
      <c r="C7" s="460" t="s">
        <v>5</v>
      </c>
      <c r="D7" s="461"/>
      <c r="E7" s="461"/>
      <c r="F7" s="461"/>
      <c r="G7" s="461"/>
      <c r="H7" s="462"/>
      <c r="I7" s="463" t="s">
        <v>6</v>
      </c>
      <c r="J7" s="463"/>
      <c r="K7" s="463"/>
      <c r="L7" s="463"/>
      <c r="M7" s="464" t="s">
        <v>7</v>
      </c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6"/>
      <c r="AI7" s="463" t="s">
        <v>8</v>
      </c>
      <c r="AJ7" s="463"/>
      <c r="AK7" s="463"/>
      <c r="AL7" s="463"/>
      <c r="AM7" s="463"/>
      <c r="AN7" s="463"/>
      <c r="AO7" s="463"/>
      <c r="AP7" s="463"/>
      <c r="AQ7" s="463"/>
      <c r="AR7" s="463"/>
      <c r="AS7" s="463"/>
      <c r="AT7" s="467"/>
      <c r="AW7" s="61"/>
      <c r="AX7" s="61"/>
      <c r="AY7" s="61"/>
    </row>
    <row r="8" spans="2:51" ht="30" customHeight="1">
      <c r="B8" s="53">
        <v>1</v>
      </c>
      <c r="C8" s="468" t="s">
        <v>731</v>
      </c>
      <c r="D8" s="468"/>
      <c r="E8" s="468"/>
      <c r="F8" s="468"/>
      <c r="G8" s="468"/>
      <c r="H8" s="468"/>
      <c r="I8" s="469" t="s">
        <v>545</v>
      </c>
      <c r="J8" s="469"/>
      <c r="K8" s="469"/>
      <c r="L8" s="469"/>
      <c r="M8" s="470" t="str">
        <f>IF(入力1!AX13="","",入力1!AX13)</f>
        <v/>
      </c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G8" s="470"/>
      <c r="AH8" s="470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2"/>
      <c r="AX8" s="118" t="str">
        <f>IF(印刷3!J12 = "","",印刷3!J12)</f>
        <v/>
      </c>
    </row>
    <row r="9" spans="2:51" s="55" customFormat="1" ht="30" customHeight="1">
      <c r="B9" s="54">
        <v>2</v>
      </c>
      <c r="C9" s="477" t="s">
        <v>732</v>
      </c>
      <c r="D9" s="477"/>
      <c r="E9" s="477"/>
      <c r="F9" s="477"/>
      <c r="G9" s="477"/>
      <c r="H9" s="477"/>
      <c r="I9" s="473" t="s">
        <v>628</v>
      </c>
      <c r="J9" s="473"/>
      <c r="K9" s="473"/>
      <c r="L9" s="473"/>
      <c r="M9" s="470" t="str">
        <f>IF(入力1!AX12="","",DBCS(入力1!AX12))</f>
        <v/>
      </c>
      <c r="N9" s="470"/>
      <c r="O9" s="470"/>
      <c r="P9" s="470"/>
      <c r="Q9" s="470"/>
      <c r="R9" s="470"/>
      <c r="S9" s="470"/>
      <c r="T9" s="470"/>
      <c r="U9" s="470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80"/>
      <c r="AJ9" s="480"/>
      <c r="AK9" s="480"/>
      <c r="AL9" s="480"/>
      <c r="AM9" s="480"/>
      <c r="AN9" s="480"/>
      <c r="AO9" s="480"/>
      <c r="AP9" s="480"/>
      <c r="AQ9" s="480"/>
      <c r="AR9" s="480"/>
      <c r="AS9" s="480"/>
      <c r="AT9" s="481"/>
      <c r="AX9" s="119" t="str">
        <f>IF(印刷3!J11 = "","",印刷3!J11)</f>
        <v/>
      </c>
    </row>
    <row r="10" spans="2:51" s="55" customFormat="1" ht="30" customHeight="1">
      <c r="B10" s="53">
        <v>3</v>
      </c>
      <c r="C10" s="482" t="s">
        <v>21</v>
      </c>
      <c r="D10" s="483"/>
      <c r="E10" s="477" t="s">
        <v>22</v>
      </c>
      <c r="F10" s="477"/>
      <c r="G10" s="477"/>
      <c r="H10" s="477"/>
      <c r="I10" s="237" t="s">
        <v>809</v>
      </c>
      <c r="J10" s="237"/>
      <c r="K10" s="237"/>
      <c r="L10" s="237"/>
      <c r="M10" s="470" t="str">
        <f>IF(入力1!M17="","",入力1!M17)</f>
        <v/>
      </c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470"/>
      <c r="AB10" s="470"/>
      <c r="AC10" s="470"/>
      <c r="AD10" s="470"/>
      <c r="AE10" s="470"/>
      <c r="AF10" s="470"/>
      <c r="AG10" s="470"/>
      <c r="AH10" s="470"/>
      <c r="AI10" s="488" t="s">
        <v>23</v>
      </c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9"/>
    </row>
    <row r="11" spans="2:51" s="55" customFormat="1" ht="30" customHeight="1">
      <c r="B11" s="54">
        <v>4</v>
      </c>
      <c r="C11" s="484"/>
      <c r="D11" s="485"/>
      <c r="E11" s="477" t="s">
        <v>733</v>
      </c>
      <c r="F11" s="477"/>
      <c r="G11" s="477"/>
      <c r="H11" s="477"/>
      <c r="I11" s="473" t="s">
        <v>546</v>
      </c>
      <c r="J11" s="473"/>
      <c r="K11" s="473"/>
      <c r="L11" s="473"/>
      <c r="M11" s="470" t="str">
        <f>IF(入力1!M18="","",入力1!M18)</f>
        <v/>
      </c>
      <c r="N11" s="470"/>
      <c r="O11" s="470"/>
      <c r="P11" s="470"/>
      <c r="Q11" s="470"/>
      <c r="R11" s="470"/>
      <c r="S11" s="470"/>
      <c r="T11" s="470"/>
      <c r="U11" s="470"/>
      <c r="V11" s="470"/>
      <c r="W11" s="470"/>
      <c r="X11" s="470"/>
      <c r="Y11" s="470"/>
      <c r="Z11" s="470"/>
      <c r="AA11" s="470"/>
      <c r="AB11" s="470"/>
      <c r="AC11" s="470"/>
      <c r="AD11" s="470"/>
      <c r="AE11" s="470"/>
      <c r="AF11" s="470"/>
      <c r="AG11" s="470"/>
      <c r="AH11" s="470"/>
      <c r="AI11" s="474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6"/>
    </row>
    <row r="12" spans="2:51" s="55" customFormat="1" ht="30" customHeight="1">
      <c r="B12" s="53">
        <v>5</v>
      </c>
      <c r="C12" s="484"/>
      <c r="D12" s="485"/>
      <c r="E12" s="477" t="s">
        <v>702</v>
      </c>
      <c r="F12" s="477"/>
      <c r="G12" s="477"/>
      <c r="H12" s="477"/>
      <c r="I12" s="473" t="s">
        <v>546</v>
      </c>
      <c r="J12" s="473"/>
      <c r="K12" s="473"/>
      <c r="L12" s="473"/>
      <c r="M12" s="470" t="str">
        <f>IF(入力1!AX19="","",入力1!AX19)</f>
        <v/>
      </c>
      <c r="N12" s="470"/>
      <c r="O12" s="470"/>
      <c r="P12" s="470"/>
      <c r="Q12" s="470"/>
      <c r="R12" s="470"/>
      <c r="S12" s="470"/>
      <c r="T12" s="470"/>
      <c r="U12" s="470"/>
      <c r="V12" s="470"/>
      <c r="W12" s="470"/>
      <c r="X12" s="470"/>
      <c r="Y12" s="470"/>
      <c r="Z12" s="470"/>
      <c r="AA12" s="470"/>
      <c r="AB12" s="470"/>
      <c r="AC12" s="470"/>
      <c r="AD12" s="470"/>
      <c r="AE12" s="470"/>
      <c r="AF12" s="470"/>
      <c r="AG12" s="470"/>
      <c r="AH12" s="470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9"/>
    </row>
    <row r="13" spans="2:51" s="55" customFormat="1" ht="30" customHeight="1">
      <c r="B13" s="54">
        <v>6</v>
      </c>
      <c r="C13" s="484"/>
      <c r="D13" s="485"/>
      <c r="E13" s="477" t="s">
        <v>703</v>
      </c>
      <c r="F13" s="477"/>
      <c r="G13" s="477"/>
      <c r="H13" s="477"/>
      <c r="I13" s="473" t="s">
        <v>546</v>
      </c>
      <c r="J13" s="473"/>
      <c r="K13" s="473"/>
      <c r="L13" s="473"/>
      <c r="M13" s="470" t="str">
        <f>IF(入力1!AX20="","",入力1!AX20)</f>
        <v/>
      </c>
      <c r="N13" s="470"/>
      <c r="O13" s="470"/>
      <c r="P13" s="470"/>
      <c r="Q13" s="470"/>
      <c r="R13" s="470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470"/>
      <c r="AE13" s="470"/>
      <c r="AF13" s="470"/>
      <c r="AG13" s="470"/>
      <c r="AH13" s="470"/>
      <c r="AI13" s="478"/>
      <c r="AJ13" s="478"/>
      <c r="AK13" s="478"/>
      <c r="AL13" s="478"/>
      <c r="AM13" s="478"/>
      <c r="AN13" s="478"/>
      <c r="AO13" s="478"/>
      <c r="AP13" s="478"/>
      <c r="AQ13" s="478"/>
      <c r="AR13" s="478"/>
      <c r="AS13" s="478"/>
      <c r="AT13" s="479"/>
    </row>
    <row r="14" spans="2:51" s="55" customFormat="1" ht="30" customHeight="1">
      <c r="B14" s="53">
        <v>7</v>
      </c>
      <c r="C14" s="486"/>
      <c r="D14" s="487"/>
      <c r="E14" s="477" t="s">
        <v>734</v>
      </c>
      <c r="F14" s="477"/>
      <c r="G14" s="477"/>
      <c r="H14" s="477"/>
      <c r="I14" s="473" t="s">
        <v>546</v>
      </c>
      <c r="J14" s="473"/>
      <c r="K14" s="473"/>
      <c r="L14" s="473"/>
      <c r="M14" s="470" t="str">
        <f>IF(入力1!AX21="","",入力1!AX21)</f>
        <v/>
      </c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8"/>
      <c r="AJ14" s="478"/>
      <c r="AK14" s="478"/>
      <c r="AL14" s="478"/>
      <c r="AM14" s="478"/>
      <c r="AN14" s="478"/>
      <c r="AO14" s="478"/>
      <c r="AP14" s="478"/>
      <c r="AQ14" s="478"/>
      <c r="AR14" s="478"/>
      <c r="AS14" s="478"/>
      <c r="AT14" s="479"/>
    </row>
    <row r="15" spans="2:51" s="55" customFormat="1" ht="30" customHeight="1">
      <c r="B15" s="54">
        <v>8</v>
      </c>
      <c r="C15" s="490" t="s">
        <v>632</v>
      </c>
      <c r="D15" s="491"/>
      <c r="E15" s="491"/>
      <c r="F15" s="491"/>
      <c r="G15" s="491"/>
      <c r="H15" s="492"/>
      <c r="I15" s="473" t="s">
        <v>627</v>
      </c>
      <c r="J15" s="473"/>
      <c r="K15" s="473"/>
      <c r="L15" s="473"/>
      <c r="M15" s="493" t="str">
        <f>IF(入力1!M22="","",入力1!M22)</f>
        <v/>
      </c>
      <c r="N15" s="493"/>
      <c r="O15" s="493"/>
      <c r="P15" s="493"/>
      <c r="Q15" s="493"/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C15" s="493"/>
      <c r="AD15" s="493"/>
      <c r="AE15" s="493"/>
      <c r="AF15" s="493"/>
      <c r="AG15" s="493"/>
      <c r="AH15" s="493"/>
      <c r="AI15" s="478" t="s">
        <v>716</v>
      </c>
      <c r="AJ15" s="478"/>
      <c r="AK15" s="478"/>
      <c r="AL15" s="478"/>
      <c r="AM15" s="478"/>
      <c r="AN15" s="478"/>
      <c r="AO15" s="478"/>
      <c r="AP15" s="478"/>
      <c r="AQ15" s="478"/>
      <c r="AR15" s="478"/>
      <c r="AS15" s="478"/>
      <c r="AT15" s="479"/>
    </row>
    <row r="16" spans="2:51" s="55" customFormat="1" ht="30" customHeight="1">
      <c r="B16" s="53">
        <v>9</v>
      </c>
      <c r="C16" s="490" t="s">
        <v>547</v>
      </c>
      <c r="D16" s="491"/>
      <c r="E16" s="491"/>
      <c r="F16" s="491"/>
      <c r="G16" s="491"/>
      <c r="H16" s="492"/>
      <c r="I16" s="473" t="s">
        <v>548</v>
      </c>
      <c r="J16" s="473"/>
      <c r="K16" s="473"/>
      <c r="L16" s="473"/>
      <c r="M16" s="494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6"/>
      <c r="AI16" s="474" t="s">
        <v>549</v>
      </c>
      <c r="AJ16" s="475"/>
      <c r="AK16" s="475"/>
      <c r="AL16" s="475"/>
      <c r="AM16" s="475"/>
      <c r="AN16" s="475"/>
      <c r="AO16" s="475"/>
      <c r="AP16" s="475"/>
      <c r="AQ16" s="475"/>
      <c r="AR16" s="475"/>
      <c r="AS16" s="475"/>
      <c r="AT16" s="476"/>
    </row>
    <row r="17" spans="2:46" ht="30" customHeight="1" thickBot="1">
      <c r="B17" s="56">
        <v>10</v>
      </c>
      <c r="C17" s="505" t="s">
        <v>550</v>
      </c>
      <c r="D17" s="506"/>
      <c r="E17" s="506"/>
      <c r="F17" s="506"/>
      <c r="G17" s="506"/>
      <c r="H17" s="507"/>
      <c r="I17" s="508" t="s">
        <v>551</v>
      </c>
      <c r="J17" s="508"/>
      <c r="K17" s="508"/>
      <c r="L17" s="508"/>
      <c r="M17" s="509"/>
      <c r="N17" s="509"/>
      <c r="O17" s="509"/>
      <c r="P17" s="509"/>
      <c r="Q17" s="509"/>
      <c r="R17" s="509"/>
      <c r="S17" s="509"/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509"/>
      <c r="AF17" s="509"/>
      <c r="AG17" s="509"/>
      <c r="AH17" s="509"/>
      <c r="AI17" s="510" t="s">
        <v>640</v>
      </c>
      <c r="AJ17" s="510"/>
      <c r="AK17" s="510"/>
      <c r="AL17" s="510"/>
      <c r="AM17" s="510"/>
      <c r="AN17" s="510"/>
      <c r="AO17" s="510"/>
      <c r="AP17" s="510"/>
      <c r="AQ17" s="510"/>
      <c r="AR17" s="510"/>
      <c r="AS17" s="510"/>
      <c r="AT17" s="511"/>
    </row>
    <row r="18" spans="2:46" s="61" customFormat="1" ht="30" customHeight="1" thickBot="1">
      <c r="B18" s="57"/>
      <c r="C18" s="58"/>
      <c r="D18" s="58"/>
      <c r="E18" s="58"/>
      <c r="F18" s="59"/>
      <c r="G18" s="59"/>
      <c r="H18" s="59"/>
      <c r="I18" s="60"/>
      <c r="J18" s="60"/>
      <c r="K18" s="60"/>
      <c r="L18" s="60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</row>
    <row r="19" spans="2:46" ht="30" customHeight="1" thickBot="1">
      <c r="B19" s="454" t="s">
        <v>735</v>
      </c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5"/>
      <c r="N19" s="455"/>
      <c r="O19" s="455"/>
      <c r="P19" s="455"/>
      <c r="Q19" s="455"/>
      <c r="R19" s="455"/>
      <c r="S19" s="455"/>
      <c r="T19" s="455"/>
      <c r="U19" s="455"/>
      <c r="V19" s="455"/>
      <c r="W19" s="455"/>
      <c r="X19" s="455"/>
      <c r="Y19" s="455"/>
      <c r="Z19" s="455"/>
      <c r="AA19" s="455"/>
      <c r="AB19" s="455"/>
      <c r="AC19" s="455"/>
      <c r="AD19" s="455"/>
      <c r="AE19" s="455"/>
      <c r="AF19" s="455"/>
      <c r="AG19" s="455"/>
      <c r="AH19" s="455"/>
      <c r="AI19" s="455"/>
      <c r="AJ19" s="455"/>
      <c r="AK19" s="455"/>
      <c r="AL19" s="455"/>
      <c r="AM19" s="455"/>
      <c r="AN19" s="455"/>
      <c r="AO19" s="455"/>
      <c r="AP19" s="455"/>
      <c r="AQ19" s="455"/>
      <c r="AR19" s="455"/>
      <c r="AS19" s="455"/>
      <c r="AT19" s="459"/>
    </row>
    <row r="20" spans="2:46" s="61" customFormat="1" ht="10.5" customHeight="1" thickBot="1">
      <c r="B20" s="57"/>
      <c r="C20" s="58"/>
      <c r="D20" s="58"/>
      <c r="E20" s="58"/>
      <c r="F20" s="59"/>
      <c r="G20" s="59"/>
      <c r="H20" s="59"/>
      <c r="I20" s="60"/>
      <c r="J20" s="60"/>
      <c r="K20" s="60"/>
      <c r="L20" s="60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</row>
    <row r="21" spans="2:46" ht="30" customHeight="1" thickBot="1">
      <c r="B21" s="454" t="s">
        <v>736</v>
      </c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9"/>
    </row>
    <row r="22" spans="2:46" ht="30" customHeight="1">
      <c r="B22" s="52" t="s">
        <v>737</v>
      </c>
      <c r="C22" s="463" t="s">
        <v>5</v>
      </c>
      <c r="D22" s="463"/>
      <c r="E22" s="463"/>
      <c r="F22" s="463"/>
      <c r="G22" s="463"/>
      <c r="H22" s="463"/>
      <c r="I22" s="463" t="s">
        <v>6</v>
      </c>
      <c r="J22" s="463"/>
      <c r="K22" s="463"/>
      <c r="L22" s="463"/>
      <c r="M22" s="463" t="s">
        <v>7</v>
      </c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 t="s">
        <v>8</v>
      </c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7"/>
    </row>
    <row r="23" spans="2:46" ht="30" customHeight="1" thickBot="1">
      <c r="B23" s="53">
        <v>1</v>
      </c>
      <c r="C23" s="497" t="s">
        <v>553</v>
      </c>
      <c r="D23" s="498"/>
      <c r="E23" s="498"/>
      <c r="F23" s="498"/>
      <c r="G23" s="498"/>
      <c r="H23" s="499"/>
      <c r="I23" s="469" t="s">
        <v>738</v>
      </c>
      <c r="J23" s="469"/>
      <c r="K23" s="469"/>
      <c r="L23" s="469"/>
      <c r="M23" s="500" t="str">
        <f>IF(LEN(SUBSTITUTE(入力1!AX13," ","")) + LEN(SUBSTITUTE(入力1!M29," ","")) = 0,"",CONCATENATE(入力1!AX13,"　",入力1!M29))</f>
        <v/>
      </c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2"/>
      <c r="AI23" s="503"/>
      <c r="AJ23" s="503"/>
      <c r="AK23" s="503"/>
      <c r="AL23" s="503"/>
      <c r="AM23" s="503"/>
      <c r="AN23" s="503"/>
      <c r="AO23" s="503"/>
      <c r="AP23" s="503"/>
      <c r="AQ23" s="503"/>
      <c r="AR23" s="503"/>
      <c r="AS23" s="503"/>
      <c r="AT23" s="504"/>
    </row>
    <row r="24" spans="2:46" ht="30" customHeight="1" thickBot="1">
      <c r="B24" s="512">
        <v>2</v>
      </c>
      <c r="C24" s="515" t="s">
        <v>634</v>
      </c>
      <c r="D24" s="516"/>
      <c r="E24" s="516"/>
      <c r="F24" s="516"/>
      <c r="G24" s="516"/>
      <c r="H24" s="517"/>
      <c r="I24" s="524" t="s">
        <v>914</v>
      </c>
      <c r="J24" s="524"/>
      <c r="K24" s="524"/>
      <c r="L24" s="525"/>
      <c r="M24" s="163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5"/>
      <c r="AP24" s="166"/>
      <c r="AQ24" s="526"/>
      <c r="AR24" s="526"/>
      <c r="AS24" s="526"/>
      <c r="AT24" s="527"/>
    </row>
    <row r="25" spans="2:46" ht="30" customHeight="1">
      <c r="B25" s="513"/>
      <c r="C25" s="518"/>
      <c r="D25" s="519"/>
      <c r="E25" s="519"/>
      <c r="F25" s="519"/>
      <c r="G25" s="519"/>
      <c r="H25" s="520"/>
      <c r="I25" s="524"/>
      <c r="J25" s="524"/>
      <c r="K25" s="524"/>
      <c r="L25" s="524"/>
      <c r="M25" s="532" t="s">
        <v>704</v>
      </c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2"/>
      <c r="AF25" s="532"/>
      <c r="AG25" s="532"/>
      <c r="AH25" s="532"/>
      <c r="AI25" s="532"/>
      <c r="AJ25" s="532"/>
      <c r="AK25" s="532"/>
      <c r="AL25" s="532"/>
      <c r="AM25" s="532"/>
      <c r="AN25" s="532"/>
      <c r="AO25" s="532"/>
      <c r="AP25" s="533"/>
      <c r="AQ25" s="528"/>
      <c r="AR25" s="528"/>
      <c r="AS25" s="528"/>
      <c r="AT25" s="529"/>
    </row>
    <row r="26" spans="2:46" ht="30" customHeight="1">
      <c r="B26" s="513"/>
      <c r="C26" s="518"/>
      <c r="D26" s="519"/>
      <c r="E26" s="519"/>
      <c r="F26" s="519"/>
      <c r="G26" s="519"/>
      <c r="H26" s="520"/>
      <c r="I26" s="524"/>
      <c r="J26" s="524"/>
      <c r="K26" s="524"/>
      <c r="L26" s="524"/>
      <c r="M26" s="518" t="s">
        <v>739</v>
      </c>
      <c r="N26" s="519"/>
      <c r="O26" s="519"/>
      <c r="P26" s="519"/>
      <c r="Q26" s="519"/>
      <c r="R26" s="519"/>
      <c r="S26" s="520"/>
      <c r="T26" s="72" t="s">
        <v>710</v>
      </c>
      <c r="U26" s="72" t="s">
        <v>713</v>
      </c>
      <c r="V26" s="72" t="s">
        <v>709</v>
      </c>
      <c r="W26" s="72" t="s">
        <v>709</v>
      </c>
      <c r="X26" s="72" t="s">
        <v>705</v>
      </c>
      <c r="Y26" s="72" t="s">
        <v>710</v>
      </c>
      <c r="Z26" s="72" t="s">
        <v>706</v>
      </c>
      <c r="AA26" s="72" t="s">
        <v>707</v>
      </c>
      <c r="AB26" s="72" t="s">
        <v>712</v>
      </c>
      <c r="AC26" s="72" t="s">
        <v>707</v>
      </c>
      <c r="AD26" s="72"/>
      <c r="AE26" s="72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528"/>
      <c r="AR26" s="528"/>
      <c r="AS26" s="528"/>
      <c r="AT26" s="529"/>
    </row>
    <row r="27" spans="2:46" ht="30" customHeight="1">
      <c r="B27" s="513"/>
      <c r="C27" s="518"/>
      <c r="D27" s="519"/>
      <c r="E27" s="519"/>
      <c r="F27" s="519"/>
      <c r="G27" s="519"/>
      <c r="H27" s="520"/>
      <c r="I27" s="524"/>
      <c r="J27" s="524"/>
      <c r="K27" s="524"/>
      <c r="L27" s="524"/>
      <c r="M27" s="518" t="s">
        <v>708</v>
      </c>
      <c r="N27" s="519"/>
      <c r="O27" s="519"/>
      <c r="P27" s="519"/>
      <c r="Q27" s="519"/>
      <c r="R27" s="519"/>
      <c r="S27" s="520"/>
      <c r="T27" s="72" t="s">
        <v>709</v>
      </c>
      <c r="U27" s="72" t="s">
        <v>709</v>
      </c>
      <c r="V27" s="72" t="s">
        <v>705</v>
      </c>
      <c r="W27" s="72" t="s">
        <v>710</v>
      </c>
      <c r="X27" s="72" t="s">
        <v>706</v>
      </c>
      <c r="Y27" s="72" t="s">
        <v>707</v>
      </c>
      <c r="Z27" s="72" t="s">
        <v>712</v>
      </c>
      <c r="AA27" s="72" t="s">
        <v>707</v>
      </c>
      <c r="AB27" s="72" t="s">
        <v>711</v>
      </c>
      <c r="AC27" s="72" t="s">
        <v>710</v>
      </c>
      <c r="AD27" s="72"/>
      <c r="AE27" s="72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528"/>
      <c r="AR27" s="528"/>
      <c r="AS27" s="528"/>
      <c r="AT27" s="529"/>
    </row>
    <row r="28" spans="2:46" ht="30" customHeight="1">
      <c r="B28" s="513"/>
      <c r="C28" s="518"/>
      <c r="D28" s="519"/>
      <c r="E28" s="519"/>
      <c r="F28" s="519"/>
      <c r="G28" s="519"/>
      <c r="H28" s="520"/>
      <c r="I28" s="524"/>
      <c r="J28" s="524"/>
      <c r="K28" s="524"/>
      <c r="L28" s="524"/>
      <c r="M28" s="518" t="s">
        <v>740</v>
      </c>
      <c r="N28" s="519"/>
      <c r="O28" s="519"/>
      <c r="P28" s="519"/>
      <c r="Q28" s="519"/>
      <c r="R28" s="519"/>
      <c r="S28" s="520"/>
      <c r="T28" s="72" t="s">
        <v>709</v>
      </c>
      <c r="U28" s="72" t="s">
        <v>709</v>
      </c>
      <c r="V28" s="72" t="s">
        <v>705</v>
      </c>
      <c r="W28" s="72" t="s">
        <v>710</v>
      </c>
      <c r="X28" s="72" t="s">
        <v>706</v>
      </c>
      <c r="Y28" s="72" t="s">
        <v>707</v>
      </c>
      <c r="Z28" s="72" t="s">
        <v>712</v>
      </c>
      <c r="AA28" s="72" t="s">
        <v>707</v>
      </c>
      <c r="AB28" s="72" t="s">
        <v>711</v>
      </c>
      <c r="AC28" s="72" t="s">
        <v>710</v>
      </c>
      <c r="AD28" s="72" t="s">
        <v>713</v>
      </c>
      <c r="AE28" s="72" t="s">
        <v>709</v>
      </c>
      <c r="AF28" s="63" t="s">
        <v>709</v>
      </c>
      <c r="AG28" s="63" t="s">
        <v>705</v>
      </c>
      <c r="AH28" s="63" t="s">
        <v>710</v>
      </c>
      <c r="AI28" s="63" t="s">
        <v>741</v>
      </c>
      <c r="AJ28" s="63" t="s">
        <v>714</v>
      </c>
      <c r="AK28" s="63" t="s">
        <v>742</v>
      </c>
      <c r="AL28" s="63"/>
      <c r="AM28" s="63"/>
      <c r="AN28" s="63"/>
      <c r="AO28" s="63"/>
      <c r="AP28" s="63"/>
      <c r="AQ28" s="528"/>
      <c r="AR28" s="528"/>
      <c r="AS28" s="528"/>
      <c r="AT28" s="529"/>
    </row>
    <row r="29" spans="2:46" ht="30" customHeight="1">
      <c r="B29" s="514"/>
      <c r="C29" s="521"/>
      <c r="D29" s="522"/>
      <c r="E29" s="522"/>
      <c r="F29" s="522"/>
      <c r="G29" s="522"/>
      <c r="H29" s="523"/>
      <c r="I29" s="524"/>
      <c r="J29" s="524"/>
      <c r="K29" s="524"/>
      <c r="L29" s="524"/>
      <c r="M29" s="521" t="s">
        <v>724</v>
      </c>
      <c r="N29" s="522"/>
      <c r="O29" s="522"/>
      <c r="P29" s="522"/>
      <c r="Q29" s="522"/>
      <c r="R29" s="522"/>
      <c r="S29" s="523"/>
      <c r="T29" s="73" t="s">
        <v>743</v>
      </c>
      <c r="U29" s="74" t="s">
        <v>712</v>
      </c>
      <c r="V29" s="73" t="s">
        <v>744</v>
      </c>
      <c r="W29" s="74" t="s">
        <v>745</v>
      </c>
      <c r="X29" s="74" t="s">
        <v>742</v>
      </c>
      <c r="Y29" s="73" t="s">
        <v>746</v>
      </c>
      <c r="Z29" s="74" t="s">
        <v>705</v>
      </c>
      <c r="AA29" s="74" t="s">
        <v>747</v>
      </c>
      <c r="AB29" s="72" t="s">
        <v>715</v>
      </c>
      <c r="AC29" s="75" t="s">
        <v>748</v>
      </c>
      <c r="AD29" s="72" t="s">
        <v>749</v>
      </c>
      <c r="AE29" s="72"/>
      <c r="AF29" s="72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530"/>
      <c r="AR29" s="530"/>
      <c r="AS29" s="530"/>
      <c r="AT29" s="531"/>
    </row>
    <row r="30" spans="2:46" s="55" customFormat="1" ht="30" customHeight="1">
      <c r="B30" s="53">
        <v>3</v>
      </c>
      <c r="C30" s="482" t="s">
        <v>21</v>
      </c>
      <c r="D30" s="483"/>
      <c r="E30" s="477" t="s">
        <v>22</v>
      </c>
      <c r="F30" s="477"/>
      <c r="G30" s="477"/>
      <c r="H30" s="477"/>
      <c r="I30" s="237" t="s">
        <v>809</v>
      </c>
      <c r="J30" s="237"/>
      <c r="K30" s="237"/>
      <c r="L30" s="237"/>
      <c r="M30" s="543" t="str">
        <f>IF(入力1!$M$29 &lt;&gt;"",IF(入力1!M33="","",入力1!M33),IF(入力1!M17="","",入力1!M17))</f>
        <v/>
      </c>
      <c r="N30" s="543"/>
      <c r="O30" s="543"/>
      <c r="P30" s="543"/>
      <c r="Q30" s="543"/>
      <c r="R30" s="543"/>
      <c r="S30" s="543"/>
      <c r="T30" s="543"/>
      <c r="U30" s="543"/>
      <c r="V30" s="543"/>
      <c r="W30" s="543"/>
      <c r="X30" s="543"/>
      <c r="Y30" s="543"/>
      <c r="Z30" s="543"/>
      <c r="AA30" s="543"/>
      <c r="AB30" s="543"/>
      <c r="AC30" s="543"/>
      <c r="AD30" s="543"/>
      <c r="AE30" s="543"/>
      <c r="AF30" s="543"/>
      <c r="AG30" s="543"/>
      <c r="AH30" s="543"/>
      <c r="AI30" s="488" t="s">
        <v>23</v>
      </c>
      <c r="AJ30" s="488"/>
      <c r="AK30" s="488"/>
      <c r="AL30" s="488"/>
      <c r="AM30" s="488"/>
      <c r="AN30" s="488"/>
      <c r="AO30" s="488"/>
      <c r="AP30" s="488"/>
      <c r="AQ30" s="488"/>
      <c r="AR30" s="488"/>
      <c r="AS30" s="488"/>
      <c r="AT30" s="489"/>
    </row>
    <row r="31" spans="2:46" ht="30" customHeight="1">
      <c r="B31" s="53">
        <v>4</v>
      </c>
      <c r="C31" s="484"/>
      <c r="D31" s="485"/>
      <c r="E31" s="477" t="s">
        <v>733</v>
      </c>
      <c r="F31" s="477"/>
      <c r="G31" s="477"/>
      <c r="H31" s="477"/>
      <c r="I31" s="473" t="s">
        <v>546</v>
      </c>
      <c r="J31" s="473"/>
      <c r="K31" s="473"/>
      <c r="L31" s="473"/>
      <c r="M31" s="543" t="str">
        <f>IF(入力1!$M$29 &lt;&gt;"",IF(入力1!M34="","",入力1!M34),IF(入力1!M18="","",入力1!M18))</f>
        <v/>
      </c>
      <c r="N31" s="543"/>
      <c r="O31" s="543"/>
      <c r="P31" s="543"/>
      <c r="Q31" s="543"/>
      <c r="R31" s="543"/>
      <c r="S31" s="543"/>
      <c r="T31" s="543"/>
      <c r="U31" s="543"/>
      <c r="V31" s="543"/>
      <c r="W31" s="543"/>
      <c r="X31" s="543"/>
      <c r="Y31" s="543"/>
      <c r="Z31" s="543"/>
      <c r="AA31" s="543"/>
      <c r="AB31" s="543"/>
      <c r="AC31" s="543"/>
      <c r="AD31" s="543"/>
      <c r="AE31" s="543"/>
      <c r="AF31" s="543"/>
      <c r="AG31" s="543"/>
      <c r="AH31" s="543"/>
      <c r="AI31" s="544"/>
      <c r="AJ31" s="544"/>
      <c r="AK31" s="544"/>
      <c r="AL31" s="544"/>
      <c r="AM31" s="544"/>
      <c r="AN31" s="544"/>
      <c r="AO31" s="544"/>
      <c r="AP31" s="544"/>
      <c r="AQ31" s="544"/>
      <c r="AR31" s="544"/>
      <c r="AS31" s="544"/>
      <c r="AT31" s="545"/>
    </row>
    <row r="32" spans="2:46" ht="30" customHeight="1">
      <c r="B32" s="53">
        <v>5</v>
      </c>
      <c r="C32" s="484"/>
      <c r="D32" s="485"/>
      <c r="E32" s="477" t="s">
        <v>702</v>
      </c>
      <c r="F32" s="477"/>
      <c r="G32" s="477"/>
      <c r="H32" s="477"/>
      <c r="I32" s="473" t="s">
        <v>546</v>
      </c>
      <c r="J32" s="473"/>
      <c r="K32" s="473"/>
      <c r="L32" s="473"/>
      <c r="M32" s="543" t="str">
        <f>IF(入力1!$M$29 &lt;&gt;"",IF(入力1!AX35="","",入力1!AX35),IF(入力1!AX19="","",入力1!AX19))</f>
        <v/>
      </c>
      <c r="N32" s="543"/>
      <c r="O32" s="543"/>
      <c r="P32" s="543"/>
      <c r="Q32" s="543"/>
      <c r="R32" s="543"/>
      <c r="S32" s="543"/>
      <c r="T32" s="543"/>
      <c r="U32" s="543"/>
      <c r="V32" s="543"/>
      <c r="W32" s="543"/>
      <c r="X32" s="543"/>
      <c r="Y32" s="543"/>
      <c r="Z32" s="543"/>
      <c r="AA32" s="543"/>
      <c r="AB32" s="543"/>
      <c r="AC32" s="543"/>
      <c r="AD32" s="543"/>
      <c r="AE32" s="543"/>
      <c r="AF32" s="543"/>
      <c r="AG32" s="543"/>
      <c r="AH32" s="543"/>
      <c r="AI32" s="544"/>
      <c r="AJ32" s="544"/>
      <c r="AK32" s="544"/>
      <c r="AL32" s="544"/>
      <c r="AM32" s="544"/>
      <c r="AN32" s="544"/>
      <c r="AO32" s="544"/>
      <c r="AP32" s="544"/>
      <c r="AQ32" s="544"/>
      <c r="AR32" s="544"/>
      <c r="AS32" s="544"/>
      <c r="AT32" s="545"/>
    </row>
    <row r="33" spans="2:46" ht="30" customHeight="1">
      <c r="B33" s="53">
        <v>6</v>
      </c>
      <c r="C33" s="484"/>
      <c r="D33" s="485"/>
      <c r="E33" s="477" t="s">
        <v>703</v>
      </c>
      <c r="F33" s="477"/>
      <c r="G33" s="477"/>
      <c r="H33" s="477"/>
      <c r="I33" s="473" t="s">
        <v>546</v>
      </c>
      <c r="J33" s="473"/>
      <c r="K33" s="473"/>
      <c r="L33" s="473"/>
      <c r="M33" s="543" t="str">
        <f>IF(入力1!$M$29 &lt;&gt;"",IF(入力1!AX36="","",入力1!AX36),IF(入力1!AX20="","",入力1!AX20))</f>
        <v/>
      </c>
      <c r="N33" s="543"/>
      <c r="O33" s="543"/>
      <c r="P33" s="543"/>
      <c r="Q33" s="543"/>
      <c r="R33" s="543"/>
      <c r="S33" s="543"/>
      <c r="T33" s="543"/>
      <c r="U33" s="543"/>
      <c r="V33" s="543"/>
      <c r="W33" s="543"/>
      <c r="X33" s="543"/>
      <c r="Y33" s="543"/>
      <c r="Z33" s="543"/>
      <c r="AA33" s="543"/>
      <c r="AB33" s="543"/>
      <c r="AC33" s="543"/>
      <c r="AD33" s="543"/>
      <c r="AE33" s="543"/>
      <c r="AF33" s="543"/>
      <c r="AG33" s="543"/>
      <c r="AH33" s="543"/>
      <c r="AI33" s="544"/>
      <c r="AJ33" s="544"/>
      <c r="AK33" s="544"/>
      <c r="AL33" s="544"/>
      <c r="AM33" s="544"/>
      <c r="AN33" s="544"/>
      <c r="AO33" s="544"/>
      <c r="AP33" s="544"/>
      <c r="AQ33" s="544"/>
      <c r="AR33" s="544"/>
      <c r="AS33" s="544"/>
      <c r="AT33" s="545"/>
    </row>
    <row r="34" spans="2:46" s="55" customFormat="1" ht="30" customHeight="1">
      <c r="B34" s="53">
        <v>7</v>
      </c>
      <c r="C34" s="486"/>
      <c r="D34" s="487"/>
      <c r="E34" s="477" t="s">
        <v>734</v>
      </c>
      <c r="F34" s="477"/>
      <c r="G34" s="477"/>
      <c r="H34" s="477"/>
      <c r="I34" s="473" t="s">
        <v>546</v>
      </c>
      <c r="J34" s="473"/>
      <c r="K34" s="473"/>
      <c r="L34" s="473"/>
      <c r="M34" s="543" t="str">
        <f>IF(入力1!$M$29 &lt;&gt;"",IF(入力1!AX37="","",入力1!AX37),IF(入力1!AX21="","",入力1!AX21))</f>
        <v/>
      </c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49"/>
      <c r="AJ34" s="549"/>
      <c r="AK34" s="549"/>
      <c r="AL34" s="549"/>
      <c r="AM34" s="549"/>
      <c r="AN34" s="549"/>
      <c r="AO34" s="549"/>
      <c r="AP34" s="549"/>
      <c r="AQ34" s="549"/>
      <c r="AR34" s="549"/>
      <c r="AS34" s="549"/>
      <c r="AT34" s="550"/>
    </row>
    <row r="35" spans="2:46" s="55" customFormat="1" ht="30" customHeight="1">
      <c r="B35" s="53">
        <v>8</v>
      </c>
      <c r="C35" s="534" t="s">
        <v>28</v>
      </c>
      <c r="D35" s="535"/>
      <c r="E35" s="540" t="s">
        <v>557</v>
      </c>
      <c r="F35" s="541"/>
      <c r="G35" s="541"/>
      <c r="H35" s="542"/>
      <c r="I35" s="473" t="s">
        <v>627</v>
      </c>
      <c r="J35" s="473"/>
      <c r="K35" s="473"/>
      <c r="L35" s="473"/>
      <c r="M35" s="543" t="str">
        <f>IF(入力1!$M$29 &lt;&gt;"",IF(入力1!M38="","",入力1!M38),IF(入力1!M22="","",入力1!M22))</f>
        <v/>
      </c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3"/>
      <c r="Z35" s="543"/>
      <c r="AA35" s="543"/>
      <c r="AB35" s="543"/>
      <c r="AC35" s="543"/>
      <c r="AD35" s="543"/>
      <c r="AE35" s="543"/>
      <c r="AF35" s="543"/>
      <c r="AG35" s="543"/>
      <c r="AH35" s="543"/>
      <c r="AI35" s="478" t="s">
        <v>716</v>
      </c>
      <c r="AJ35" s="478"/>
      <c r="AK35" s="478"/>
      <c r="AL35" s="478"/>
      <c r="AM35" s="478"/>
      <c r="AN35" s="478"/>
      <c r="AO35" s="478"/>
      <c r="AP35" s="478"/>
      <c r="AQ35" s="478"/>
      <c r="AR35" s="478"/>
      <c r="AS35" s="478"/>
      <c r="AT35" s="479"/>
    </row>
    <row r="36" spans="2:46" s="55" customFormat="1" ht="30" customHeight="1">
      <c r="B36" s="53">
        <v>9</v>
      </c>
      <c r="C36" s="536"/>
      <c r="D36" s="537"/>
      <c r="E36" s="540" t="s">
        <v>717</v>
      </c>
      <c r="F36" s="541"/>
      <c r="G36" s="541"/>
      <c r="H36" s="542"/>
      <c r="I36" s="473" t="s">
        <v>627</v>
      </c>
      <c r="J36" s="473"/>
      <c r="K36" s="473"/>
      <c r="L36" s="473"/>
      <c r="M36" s="543" t="str">
        <f>IF(入力1!$M$29 &lt;&gt;"",IF(入力1!M39="","",入力1!M39),IF(入力1!M23="","",入力1!M23))</f>
        <v/>
      </c>
      <c r="N36" s="543"/>
      <c r="O36" s="543"/>
      <c r="P36" s="543"/>
      <c r="Q36" s="543"/>
      <c r="R36" s="543"/>
      <c r="S36" s="543"/>
      <c r="T36" s="543"/>
      <c r="U36" s="543"/>
      <c r="V36" s="543"/>
      <c r="W36" s="543"/>
      <c r="X36" s="543"/>
      <c r="Y36" s="543"/>
      <c r="Z36" s="543"/>
      <c r="AA36" s="543"/>
      <c r="AB36" s="543"/>
      <c r="AC36" s="543"/>
      <c r="AD36" s="543"/>
      <c r="AE36" s="543"/>
      <c r="AF36" s="543"/>
      <c r="AG36" s="543"/>
      <c r="AH36" s="543"/>
      <c r="AI36" s="478" t="s">
        <v>716</v>
      </c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9"/>
    </row>
    <row r="37" spans="2:46" s="55" customFormat="1" ht="30" customHeight="1" thickBot="1">
      <c r="B37" s="56">
        <v>10</v>
      </c>
      <c r="C37" s="538"/>
      <c r="D37" s="539"/>
      <c r="E37" s="540" t="s">
        <v>624</v>
      </c>
      <c r="F37" s="541"/>
      <c r="G37" s="541"/>
      <c r="H37" s="542"/>
      <c r="I37" s="546" t="s">
        <v>32</v>
      </c>
      <c r="J37" s="546"/>
      <c r="K37" s="546"/>
      <c r="L37" s="546"/>
      <c r="M37" s="543" t="str">
        <f>IF(入力1!$M$29 &lt;&gt;"",IF(入力1!M40="","",入力1!M40),IF(入力1!M24="","",入力1!M24))</f>
        <v/>
      </c>
      <c r="N37" s="543"/>
      <c r="O37" s="543"/>
      <c r="P37" s="543"/>
      <c r="Q37" s="543"/>
      <c r="R37" s="543"/>
      <c r="S37" s="543"/>
      <c r="T37" s="543"/>
      <c r="U37" s="543"/>
      <c r="V37" s="543"/>
      <c r="W37" s="543"/>
      <c r="X37" s="543"/>
      <c r="Y37" s="543"/>
      <c r="Z37" s="543"/>
      <c r="AA37" s="543"/>
      <c r="AB37" s="543"/>
      <c r="AC37" s="543"/>
      <c r="AD37" s="543"/>
      <c r="AE37" s="543"/>
      <c r="AF37" s="543"/>
      <c r="AG37" s="543"/>
      <c r="AH37" s="543"/>
      <c r="AI37" s="547" t="s">
        <v>33</v>
      </c>
      <c r="AJ37" s="547"/>
      <c r="AK37" s="547"/>
      <c r="AL37" s="547"/>
      <c r="AM37" s="547"/>
      <c r="AN37" s="547"/>
      <c r="AO37" s="547"/>
      <c r="AP37" s="547"/>
      <c r="AQ37" s="547"/>
      <c r="AR37" s="547"/>
      <c r="AS37" s="547"/>
      <c r="AT37" s="548"/>
    </row>
    <row r="38" spans="2:46" s="61" customFormat="1" ht="13.5" customHeight="1" thickBot="1">
      <c r="B38" s="57"/>
      <c r="C38" s="58"/>
      <c r="D38" s="58"/>
      <c r="E38" s="58"/>
      <c r="F38" s="59"/>
      <c r="G38" s="59"/>
      <c r="H38" s="59"/>
      <c r="I38" s="60"/>
      <c r="J38" s="60"/>
      <c r="K38" s="60"/>
      <c r="L38" s="60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</row>
    <row r="39" spans="2:46" ht="30" customHeight="1" thickBot="1">
      <c r="B39" s="454" t="s">
        <v>559</v>
      </c>
      <c r="C39" s="455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  <c r="P39" s="455"/>
      <c r="Q39" s="455"/>
      <c r="R39" s="455"/>
      <c r="S39" s="455"/>
      <c r="T39" s="455"/>
      <c r="U39" s="455"/>
      <c r="V39" s="455"/>
      <c r="W39" s="455"/>
      <c r="X39" s="455"/>
      <c r="Y39" s="455"/>
      <c r="Z39" s="455"/>
      <c r="AA39" s="455"/>
      <c r="AB39" s="455"/>
      <c r="AC39" s="455"/>
      <c r="AD39" s="455"/>
      <c r="AE39" s="455"/>
      <c r="AF39" s="455"/>
      <c r="AG39" s="455"/>
      <c r="AH39" s="455"/>
      <c r="AI39" s="455"/>
      <c r="AJ39" s="455"/>
      <c r="AK39" s="455"/>
      <c r="AL39" s="455"/>
      <c r="AM39" s="455"/>
      <c r="AN39" s="455"/>
      <c r="AO39" s="455"/>
      <c r="AP39" s="455"/>
      <c r="AQ39" s="455"/>
      <c r="AR39" s="455"/>
      <c r="AS39" s="455"/>
      <c r="AT39" s="459"/>
    </row>
    <row r="40" spans="2:46" ht="30" customHeight="1">
      <c r="B40" s="52" t="s">
        <v>737</v>
      </c>
      <c r="C40" s="463" t="s">
        <v>5</v>
      </c>
      <c r="D40" s="463"/>
      <c r="E40" s="463"/>
      <c r="F40" s="463"/>
      <c r="G40" s="463"/>
      <c r="H40" s="463"/>
      <c r="I40" s="463" t="s">
        <v>6</v>
      </c>
      <c r="J40" s="463"/>
      <c r="K40" s="463"/>
      <c r="L40" s="463"/>
      <c r="M40" s="464" t="s">
        <v>7</v>
      </c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6"/>
      <c r="AI40" s="463" t="s">
        <v>8</v>
      </c>
      <c r="AJ40" s="463"/>
      <c r="AK40" s="463"/>
      <c r="AL40" s="463"/>
      <c r="AM40" s="463"/>
      <c r="AN40" s="463"/>
      <c r="AO40" s="463"/>
      <c r="AP40" s="463"/>
      <c r="AQ40" s="463"/>
      <c r="AR40" s="463"/>
      <c r="AS40" s="463"/>
      <c r="AT40" s="467"/>
    </row>
    <row r="41" spans="2:46" ht="30" customHeight="1">
      <c r="B41" s="53">
        <v>1</v>
      </c>
      <c r="C41" s="540" t="s">
        <v>560</v>
      </c>
      <c r="D41" s="541"/>
      <c r="E41" s="541"/>
      <c r="F41" s="541"/>
      <c r="G41" s="541"/>
      <c r="H41" s="542"/>
      <c r="I41" s="473" t="s">
        <v>738</v>
      </c>
      <c r="J41" s="473"/>
      <c r="K41" s="473"/>
      <c r="L41" s="473"/>
      <c r="M41" s="470" t="str">
        <f>IF(LEN(SUBSTITUTE(入力1!AX13," ","")) + LEN(SUBSTITUTE(入力1!M29," ","")) = 0,"",CONCATENATE(入力1!AX13,"　",入力1!M29))</f>
        <v/>
      </c>
      <c r="N41" s="470"/>
      <c r="O41" s="470"/>
      <c r="P41" s="470"/>
      <c r="Q41" s="470"/>
      <c r="R41" s="47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470"/>
      <c r="AG41" s="470"/>
      <c r="AH41" s="470"/>
      <c r="AI41" s="503"/>
      <c r="AJ41" s="503"/>
      <c r="AK41" s="503"/>
      <c r="AL41" s="503"/>
      <c r="AM41" s="503"/>
      <c r="AN41" s="503"/>
      <c r="AO41" s="503"/>
      <c r="AP41" s="503"/>
      <c r="AQ41" s="503"/>
      <c r="AR41" s="503"/>
      <c r="AS41" s="503"/>
      <c r="AT41" s="504"/>
    </row>
    <row r="42" spans="2:46" s="61" customFormat="1" ht="30" customHeight="1">
      <c r="B42" s="53">
        <v>2</v>
      </c>
      <c r="C42" s="482" t="s">
        <v>21</v>
      </c>
      <c r="D42" s="483"/>
      <c r="E42" s="477" t="s">
        <v>22</v>
      </c>
      <c r="F42" s="477"/>
      <c r="G42" s="477"/>
      <c r="H42" s="477"/>
      <c r="I42" s="237" t="s">
        <v>809</v>
      </c>
      <c r="J42" s="237"/>
      <c r="K42" s="237"/>
      <c r="L42" s="237"/>
      <c r="M42" s="551" t="str">
        <f>IF(入力1!$M$29 &lt;&gt;"",IF(入力1!M33="","",入力1!M33),IF(入力1!M17="","",入力1!M17))</f>
        <v/>
      </c>
      <c r="N42" s="552"/>
      <c r="O42" s="552"/>
      <c r="P42" s="552"/>
      <c r="Q42" s="552"/>
      <c r="R42" s="552"/>
      <c r="S42" s="552"/>
      <c r="T42" s="552"/>
      <c r="U42" s="552"/>
      <c r="V42" s="552"/>
      <c r="W42" s="552"/>
      <c r="X42" s="552"/>
      <c r="Y42" s="552"/>
      <c r="Z42" s="552"/>
      <c r="AA42" s="552"/>
      <c r="AB42" s="552"/>
      <c r="AC42" s="552"/>
      <c r="AD42" s="552"/>
      <c r="AE42" s="552"/>
      <c r="AF42" s="552"/>
      <c r="AG42" s="552"/>
      <c r="AH42" s="553"/>
      <c r="AI42" s="488" t="s">
        <v>23</v>
      </c>
      <c r="AJ42" s="488"/>
      <c r="AK42" s="488"/>
      <c r="AL42" s="488"/>
      <c r="AM42" s="488"/>
      <c r="AN42" s="488"/>
      <c r="AO42" s="488"/>
      <c r="AP42" s="488"/>
      <c r="AQ42" s="488"/>
      <c r="AR42" s="488"/>
      <c r="AS42" s="488"/>
      <c r="AT42" s="489"/>
    </row>
    <row r="43" spans="2:46" ht="30" customHeight="1">
      <c r="B43" s="53">
        <v>3</v>
      </c>
      <c r="C43" s="484"/>
      <c r="D43" s="485"/>
      <c r="E43" s="477" t="s">
        <v>733</v>
      </c>
      <c r="F43" s="477"/>
      <c r="G43" s="477"/>
      <c r="H43" s="477"/>
      <c r="I43" s="473" t="s">
        <v>546</v>
      </c>
      <c r="J43" s="473"/>
      <c r="K43" s="473"/>
      <c r="L43" s="473"/>
      <c r="M43" s="551" t="str">
        <f>IF(入力1!$M$29 &lt;&gt;"",IF(入力1!M34="","",入力1!M34),IF(入力1!M18="","",入力1!M18))</f>
        <v/>
      </c>
      <c r="N43" s="552"/>
      <c r="O43" s="552"/>
      <c r="P43" s="552"/>
      <c r="Q43" s="552"/>
      <c r="R43" s="552"/>
      <c r="S43" s="552"/>
      <c r="T43" s="552"/>
      <c r="U43" s="552"/>
      <c r="V43" s="552"/>
      <c r="W43" s="552"/>
      <c r="X43" s="552"/>
      <c r="Y43" s="552"/>
      <c r="Z43" s="552"/>
      <c r="AA43" s="552"/>
      <c r="AB43" s="552"/>
      <c r="AC43" s="552"/>
      <c r="AD43" s="552"/>
      <c r="AE43" s="552"/>
      <c r="AF43" s="552"/>
      <c r="AG43" s="552"/>
      <c r="AH43" s="553"/>
      <c r="AI43" s="544"/>
      <c r="AJ43" s="544"/>
      <c r="AK43" s="544"/>
      <c r="AL43" s="544"/>
      <c r="AM43" s="544"/>
      <c r="AN43" s="544"/>
      <c r="AO43" s="544"/>
      <c r="AP43" s="544"/>
      <c r="AQ43" s="544"/>
      <c r="AR43" s="544"/>
      <c r="AS43" s="544"/>
      <c r="AT43" s="545"/>
    </row>
    <row r="44" spans="2:46" ht="30" customHeight="1">
      <c r="B44" s="53">
        <v>4</v>
      </c>
      <c r="C44" s="484"/>
      <c r="D44" s="485"/>
      <c r="E44" s="477" t="s">
        <v>702</v>
      </c>
      <c r="F44" s="477"/>
      <c r="G44" s="477"/>
      <c r="H44" s="477"/>
      <c r="I44" s="473" t="s">
        <v>546</v>
      </c>
      <c r="J44" s="473"/>
      <c r="K44" s="473"/>
      <c r="L44" s="473"/>
      <c r="M44" s="551" t="str">
        <f>IF(入力1!$M$29 &lt;&gt;"",IF(入力1!AX35="","",入力1!AX35),IF(入力1!AX19="","",入力1!AX19))</f>
        <v/>
      </c>
      <c r="N44" s="552"/>
      <c r="O44" s="552"/>
      <c r="P44" s="552"/>
      <c r="Q44" s="552"/>
      <c r="R44" s="552"/>
      <c r="S44" s="552"/>
      <c r="T44" s="552"/>
      <c r="U44" s="552"/>
      <c r="V44" s="552"/>
      <c r="W44" s="552"/>
      <c r="X44" s="552"/>
      <c r="Y44" s="552"/>
      <c r="Z44" s="552"/>
      <c r="AA44" s="552"/>
      <c r="AB44" s="552"/>
      <c r="AC44" s="552"/>
      <c r="AD44" s="552"/>
      <c r="AE44" s="552"/>
      <c r="AF44" s="552"/>
      <c r="AG44" s="552"/>
      <c r="AH44" s="553"/>
      <c r="AI44" s="503"/>
      <c r="AJ44" s="503"/>
      <c r="AK44" s="503"/>
      <c r="AL44" s="503"/>
      <c r="AM44" s="503"/>
      <c r="AN44" s="503"/>
      <c r="AO44" s="503"/>
      <c r="AP44" s="503"/>
      <c r="AQ44" s="503"/>
      <c r="AR44" s="503"/>
      <c r="AS44" s="503"/>
      <c r="AT44" s="504"/>
    </row>
    <row r="45" spans="2:46" ht="30" customHeight="1">
      <c r="B45" s="53">
        <v>5</v>
      </c>
      <c r="C45" s="484"/>
      <c r="D45" s="485"/>
      <c r="E45" s="477" t="s">
        <v>703</v>
      </c>
      <c r="F45" s="477"/>
      <c r="G45" s="477"/>
      <c r="H45" s="477"/>
      <c r="I45" s="473" t="s">
        <v>546</v>
      </c>
      <c r="J45" s="473"/>
      <c r="K45" s="473"/>
      <c r="L45" s="473"/>
      <c r="M45" s="551" t="str">
        <f>IF(入力1!$M$29 &lt;&gt;"",IF(入力1!AX36="","",入力1!AX36),IF(入力1!AX20="","",入力1!AX20))</f>
        <v/>
      </c>
      <c r="N45" s="552"/>
      <c r="O45" s="552"/>
      <c r="P45" s="552"/>
      <c r="Q45" s="552"/>
      <c r="R45" s="552"/>
      <c r="S45" s="552"/>
      <c r="T45" s="552"/>
      <c r="U45" s="552"/>
      <c r="V45" s="552"/>
      <c r="W45" s="552"/>
      <c r="X45" s="552"/>
      <c r="Y45" s="552"/>
      <c r="Z45" s="552"/>
      <c r="AA45" s="552"/>
      <c r="AB45" s="552"/>
      <c r="AC45" s="552"/>
      <c r="AD45" s="552"/>
      <c r="AE45" s="552"/>
      <c r="AF45" s="552"/>
      <c r="AG45" s="552"/>
      <c r="AH45" s="553"/>
      <c r="AI45" s="503"/>
      <c r="AJ45" s="503"/>
      <c r="AK45" s="503"/>
      <c r="AL45" s="503"/>
      <c r="AM45" s="503"/>
      <c r="AN45" s="503"/>
      <c r="AO45" s="503"/>
      <c r="AP45" s="503"/>
      <c r="AQ45" s="503"/>
      <c r="AR45" s="503"/>
      <c r="AS45" s="503"/>
      <c r="AT45" s="504"/>
    </row>
    <row r="46" spans="2:46" ht="30" customHeight="1">
      <c r="B46" s="53">
        <v>6</v>
      </c>
      <c r="C46" s="486"/>
      <c r="D46" s="487"/>
      <c r="E46" s="477" t="s">
        <v>734</v>
      </c>
      <c r="F46" s="477"/>
      <c r="G46" s="477"/>
      <c r="H46" s="477"/>
      <c r="I46" s="473" t="s">
        <v>546</v>
      </c>
      <c r="J46" s="473"/>
      <c r="K46" s="473"/>
      <c r="L46" s="473"/>
      <c r="M46" s="551" t="str">
        <f>IF(入力1!$M$29 &lt;&gt;"",IF(入力1!AX37="","",入力1!AX37),IF(入力1!AX21="","",入力1!AX21))</f>
        <v/>
      </c>
      <c r="N46" s="552"/>
      <c r="O46" s="552"/>
      <c r="P46" s="552"/>
      <c r="Q46" s="552"/>
      <c r="R46" s="552"/>
      <c r="S46" s="552"/>
      <c r="T46" s="552"/>
      <c r="U46" s="552"/>
      <c r="V46" s="552"/>
      <c r="W46" s="552"/>
      <c r="X46" s="552"/>
      <c r="Y46" s="552"/>
      <c r="Z46" s="552"/>
      <c r="AA46" s="552"/>
      <c r="AB46" s="552"/>
      <c r="AC46" s="552"/>
      <c r="AD46" s="552"/>
      <c r="AE46" s="552"/>
      <c r="AF46" s="552"/>
      <c r="AG46" s="552"/>
      <c r="AH46" s="553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5"/>
    </row>
    <row r="47" spans="2:46" ht="30" customHeight="1">
      <c r="B47" s="53">
        <v>7</v>
      </c>
      <c r="C47" s="534" t="s">
        <v>28</v>
      </c>
      <c r="D47" s="535"/>
      <c r="E47" s="540" t="s">
        <v>557</v>
      </c>
      <c r="F47" s="541"/>
      <c r="G47" s="541"/>
      <c r="H47" s="542"/>
      <c r="I47" s="473" t="s">
        <v>627</v>
      </c>
      <c r="J47" s="473"/>
      <c r="K47" s="473"/>
      <c r="L47" s="473"/>
      <c r="M47" s="551" t="str">
        <f>IF(入力1!$M$29 &lt;&gt;"",IF(入力1!M38="","",入力1!M38),IF(入力1!M22="","",入力1!M22))</f>
        <v/>
      </c>
      <c r="N47" s="552"/>
      <c r="O47" s="552"/>
      <c r="P47" s="552"/>
      <c r="Q47" s="552"/>
      <c r="R47" s="552"/>
      <c r="S47" s="552"/>
      <c r="T47" s="552"/>
      <c r="U47" s="552"/>
      <c r="V47" s="552"/>
      <c r="W47" s="552"/>
      <c r="X47" s="552"/>
      <c r="Y47" s="552"/>
      <c r="Z47" s="552"/>
      <c r="AA47" s="552"/>
      <c r="AB47" s="552"/>
      <c r="AC47" s="552"/>
      <c r="AD47" s="552"/>
      <c r="AE47" s="552"/>
      <c r="AF47" s="552"/>
      <c r="AG47" s="552"/>
      <c r="AH47" s="553"/>
      <c r="AI47" s="478" t="s">
        <v>716</v>
      </c>
      <c r="AJ47" s="478"/>
      <c r="AK47" s="478"/>
      <c r="AL47" s="478"/>
      <c r="AM47" s="478"/>
      <c r="AN47" s="478"/>
      <c r="AO47" s="478"/>
      <c r="AP47" s="478"/>
      <c r="AQ47" s="478"/>
      <c r="AR47" s="478"/>
      <c r="AS47" s="478"/>
      <c r="AT47" s="479"/>
    </row>
    <row r="48" spans="2:46" ht="30" customHeight="1">
      <c r="B48" s="53">
        <v>8</v>
      </c>
      <c r="C48" s="536"/>
      <c r="D48" s="537"/>
      <c r="E48" s="540" t="s">
        <v>717</v>
      </c>
      <c r="F48" s="541"/>
      <c r="G48" s="541"/>
      <c r="H48" s="542"/>
      <c r="I48" s="473" t="s">
        <v>627</v>
      </c>
      <c r="J48" s="473"/>
      <c r="K48" s="473"/>
      <c r="L48" s="473"/>
      <c r="M48" s="551" t="str">
        <f>IF(入力1!$M$29 &lt;&gt;"",IF(入力1!M39="","",入力1!M39),IF(入力1!M23="","",入力1!M23))</f>
        <v/>
      </c>
      <c r="N48" s="552"/>
      <c r="O48" s="552"/>
      <c r="P48" s="552"/>
      <c r="Q48" s="552"/>
      <c r="R48" s="552"/>
      <c r="S48" s="552"/>
      <c r="T48" s="552"/>
      <c r="U48" s="552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3"/>
      <c r="AI48" s="478" t="s">
        <v>716</v>
      </c>
      <c r="AJ48" s="478"/>
      <c r="AK48" s="478"/>
      <c r="AL48" s="478"/>
      <c r="AM48" s="478"/>
      <c r="AN48" s="478"/>
      <c r="AO48" s="478"/>
      <c r="AP48" s="478"/>
      <c r="AQ48" s="478"/>
      <c r="AR48" s="478"/>
      <c r="AS48" s="478"/>
      <c r="AT48" s="479"/>
    </row>
    <row r="49" spans="2:50" ht="30" customHeight="1">
      <c r="B49" s="53">
        <v>9</v>
      </c>
      <c r="C49" s="538"/>
      <c r="D49" s="539"/>
      <c r="E49" s="540" t="s">
        <v>750</v>
      </c>
      <c r="F49" s="541"/>
      <c r="G49" s="541"/>
      <c r="H49" s="542"/>
      <c r="I49" s="559" t="s">
        <v>32</v>
      </c>
      <c r="J49" s="559"/>
      <c r="K49" s="559"/>
      <c r="L49" s="559"/>
      <c r="M49" s="560"/>
      <c r="N49" s="561"/>
      <c r="O49" s="561"/>
      <c r="P49" s="561"/>
      <c r="Q49" s="561"/>
      <c r="R49" s="561"/>
      <c r="S49" s="561"/>
      <c r="T49" s="561"/>
      <c r="U49" s="561"/>
      <c r="V49" s="561"/>
      <c r="W49" s="561"/>
      <c r="X49" s="561"/>
      <c r="Y49" s="561"/>
      <c r="Z49" s="561"/>
      <c r="AA49" s="561"/>
      <c r="AB49" s="561"/>
      <c r="AC49" s="561"/>
      <c r="AD49" s="561"/>
      <c r="AE49" s="561"/>
      <c r="AF49" s="561"/>
      <c r="AG49" s="561"/>
      <c r="AH49" s="562"/>
      <c r="AI49" s="554" t="s">
        <v>641</v>
      </c>
      <c r="AJ49" s="554"/>
      <c r="AK49" s="554"/>
      <c r="AL49" s="554"/>
      <c r="AM49" s="554"/>
      <c r="AN49" s="554"/>
      <c r="AO49" s="554"/>
      <c r="AP49" s="554"/>
      <c r="AQ49" s="554"/>
      <c r="AR49" s="554"/>
      <c r="AS49" s="554"/>
      <c r="AT49" s="555"/>
    </row>
    <row r="50" spans="2:50" ht="30" customHeight="1">
      <c r="B50" s="53">
        <v>10</v>
      </c>
      <c r="C50" s="468" t="s">
        <v>561</v>
      </c>
      <c r="D50" s="468"/>
      <c r="E50" s="468"/>
      <c r="F50" s="468"/>
      <c r="G50" s="468"/>
      <c r="H50" s="468"/>
      <c r="I50" s="563" t="s">
        <v>558</v>
      </c>
      <c r="J50" s="563"/>
      <c r="K50" s="563"/>
      <c r="L50" s="563"/>
      <c r="M50" s="567" t="s">
        <v>794</v>
      </c>
      <c r="N50" s="568"/>
      <c r="O50" s="568"/>
      <c r="P50" s="568"/>
      <c r="Q50" s="568"/>
      <c r="R50" s="568"/>
      <c r="S50" s="568"/>
      <c r="T50" s="568"/>
      <c r="U50" s="568"/>
      <c r="V50" s="568"/>
      <c r="W50" s="569" t="s">
        <v>800</v>
      </c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70"/>
      <c r="AI50" s="564" t="s">
        <v>552</v>
      </c>
      <c r="AJ50" s="565"/>
      <c r="AK50" s="565"/>
      <c r="AL50" s="565"/>
      <c r="AM50" s="565"/>
      <c r="AN50" s="565"/>
      <c r="AO50" s="565"/>
      <c r="AP50" s="565"/>
      <c r="AQ50" s="565"/>
      <c r="AR50" s="565"/>
      <c r="AS50" s="565"/>
      <c r="AT50" s="566"/>
    </row>
    <row r="51" spans="2:50" ht="30" customHeight="1" thickBot="1">
      <c r="B51" s="53">
        <v>11</v>
      </c>
      <c r="C51" s="468" t="s">
        <v>562</v>
      </c>
      <c r="D51" s="468"/>
      <c r="E51" s="468"/>
      <c r="F51" s="468"/>
      <c r="G51" s="468"/>
      <c r="H51" s="468"/>
      <c r="I51" s="469" t="s">
        <v>718</v>
      </c>
      <c r="J51" s="469"/>
      <c r="K51" s="469"/>
      <c r="L51" s="469"/>
      <c r="M51" s="571" t="s">
        <v>795</v>
      </c>
      <c r="N51" s="572"/>
      <c r="O51" s="572"/>
      <c r="P51" s="572"/>
      <c r="Q51" s="572"/>
      <c r="R51" s="572"/>
      <c r="S51" s="572"/>
      <c r="T51" s="572"/>
      <c r="U51" s="572"/>
      <c r="V51" s="572"/>
      <c r="W51" s="569" t="s">
        <v>796</v>
      </c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70"/>
      <c r="AI51" s="556" t="s">
        <v>552</v>
      </c>
      <c r="AJ51" s="557"/>
      <c r="AK51" s="557"/>
      <c r="AL51" s="557"/>
      <c r="AM51" s="557"/>
      <c r="AN51" s="557"/>
      <c r="AO51" s="557"/>
      <c r="AP51" s="557"/>
      <c r="AQ51" s="557"/>
      <c r="AR51" s="557"/>
      <c r="AS51" s="557"/>
      <c r="AT51" s="558"/>
    </row>
    <row r="52" spans="2:50" ht="30" customHeight="1" thickBot="1">
      <c r="B52" s="53">
        <v>12</v>
      </c>
      <c r="C52" s="601" t="s">
        <v>719</v>
      </c>
      <c r="D52" s="602"/>
      <c r="E52" s="468" t="s">
        <v>563</v>
      </c>
      <c r="F52" s="468"/>
      <c r="G52" s="468"/>
      <c r="H52" s="468"/>
      <c r="I52" s="469" t="s">
        <v>751</v>
      </c>
      <c r="J52" s="469"/>
      <c r="K52" s="469"/>
      <c r="L52" s="579"/>
      <c r="M52" s="163"/>
      <c r="N52" s="164"/>
      <c r="O52" s="164"/>
      <c r="P52" s="166"/>
      <c r="Q52" s="516" t="s">
        <v>752</v>
      </c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516"/>
      <c r="AC52" s="516"/>
      <c r="AD52" s="516"/>
      <c r="AE52" s="516"/>
      <c r="AF52" s="516"/>
      <c r="AG52" s="516"/>
      <c r="AH52" s="517"/>
      <c r="AI52" s="577"/>
      <c r="AJ52" s="577"/>
      <c r="AK52" s="577"/>
      <c r="AL52" s="577"/>
      <c r="AM52" s="577"/>
      <c r="AN52" s="577"/>
      <c r="AO52" s="577"/>
      <c r="AP52" s="577"/>
      <c r="AQ52" s="577"/>
      <c r="AR52" s="577"/>
      <c r="AS52" s="577"/>
      <c r="AT52" s="578"/>
    </row>
    <row r="53" spans="2:50" ht="30" customHeight="1" thickBot="1">
      <c r="B53" s="53">
        <v>13</v>
      </c>
      <c r="C53" s="603"/>
      <c r="D53" s="604"/>
      <c r="E53" s="468" t="s">
        <v>570</v>
      </c>
      <c r="F53" s="468"/>
      <c r="G53" s="468"/>
      <c r="H53" s="468"/>
      <c r="I53" s="469" t="s">
        <v>753</v>
      </c>
      <c r="J53" s="469"/>
      <c r="K53" s="469"/>
      <c r="L53" s="579"/>
      <c r="M53" s="167"/>
      <c r="N53" s="168"/>
      <c r="O53" s="169"/>
      <c r="P53" s="519" t="s">
        <v>754</v>
      </c>
      <c r="Q53" s="516"/>
      <c r="R53" s="516"/>
      <c r="S53" s="516"/>
      <c r="T53" s="516"/>
      <c r="U53" s="516"/>
      <c r="V53" s="516"/>
      <c r="W53" s="516"/>
      <c r="X53" s="516"/>
      <c r="Y53" s="516"/>
      <c r="Z53" s="516"/>
      <c r="AA53" s="516"/>
      <c r="AB53" s="516"/>
      <c r="AC53" s="516"/>
      <c r="AD53" s="516"/>
      <c r="AE53" s="516"/>
      <c r="AF53" s="516"/>
      <c r="AG53" s="516"/>
      <c r="AH53" s="517"/>
      <c r="AI53" s="595"/>
      <c r="AJ53" s="595"/>
      <c r="AK53" s="595"/>
      <c r="AL53" s="577"/>
      <c r="AM53" s="577"/>
      <c r="AN53" s="577"/>
      <c r="AO53" s="577"/>
      <c r="AP53" s="577"/>
      <c r="AQ53" s="577"/>
      <c r="AR53" s="577"/>
      <c r="AS53" s="577"/>
      <c r="AT53" s="578"/>
    </row>
    <row r="54" spans="2:50" ht="30" customHeight="1" thickBot="1">
      <c r="B54" s="53">
        <v>14</v>
      </c>
      <c r="C54" s="603"/>
      <c r="D54" s="604"/>
      <c r="E54" s="468" t="s">
        <v>575</v>
      </c>
      <c r="F54" s="468"/>
      <c r="G54" s="468"/>
      <c r="H54" s="468"/>
      <c r="I54" s="469" t="s">
        <v>755</v>
      </c>
      <c r="J54" s="469"/>
      <c r="K54" s="469"/>
      <c r="L54" s="579"/>
      <c r="M54" s="580"/>
      <c r="N54" s="581"/>
      <c r="O54" s="581"/>
      <c r="P54" s="581"/>
      <c r="Q54" s="581"/>
      <c r="R54" s="581"/>
      <c r="S54" s="581"/>
      <c r="T54" s="582"/>
      <c r="U54" s="583" t="s">
        <v>564</v>
      </c>
      <c r="V54" s="584"/>
      <c r="W54" s="71"/>
      <c r="X54" s="585" t="s">
        <v>565</v>
      </c>
      <c r="Y54" s="586"/>
      <c r="Z54" s="71"/>
      <c r="AA54" s="585" t="s">
        <v>566</v>
      </c>
      <c r="AB54" s="586"/>
      <c r="AC54" s="71"/>
      <c r="AD54" s="573" t="s">
        <v>567</v>
      </c>
      <c r="AE54" s="574"/>
      <c r="AF54" s="71"/>
      <c r="AG54" s="573" t="s">
        <v>568</v>
      </c>
      <c r="AH54" s="574"/>
      <c r="AI54" s="71"/>
      <c r="AJ54" s="573" t="s">
        <v>569</v>
      </c>
      <c r="AK54" s="575"/>
      <c r="AL54" s="576"/>
      <c r="AM54" s="577"/>
      <c r="AN54" s="577"/>
      <c r="AO54" s="577"/>
      <c r="AP54" s="577"/>
      <c r="AQ54" s="577"/>
      <c r="AR54" s="577"/>
      <c r="AS54" s="577"/>
      <c r="AT54" s="578"/>
      <c r="AX54" s="118">
        <v>1</v>
      </c>
    </row>
    <row r="55" spans="2:50" ht="30" customHeight="1" thickBot="1">
      <c r="B55" s="53">
        <v>15</v>
      </c>
      <c r="C55" s="603"/>
      <c r="D55" s="604"/>
      <c r="E55" s="468" t="s">
        <v>576</v>
      </c>
      <c r="F55" s="468"/>
      <c r="G55" s="468"/>
      <c r="H55" s="468"/>
      <c r="I55" s="469" t="s">
        <v>738</v>
      </c>
      <c r="J55" s="469"/>
      <c r="K55" s="469"/>
      <c r="L55" s="579"/>
      <c r="M55" s="580"/>
      <c r="N55" s="581"/>
      <c r="O55" s="581"/>
      <c r="P55" s="581"/>
      <c r="Q55" s="581"/>
      <c r="R55" s="581"/>
      <c r="S55" s="581"/>
      <c r="T55" s="582"/>
      <c r="U55" s="583" t="s">
        <v>571</v>
      </c>
      <c r="V55" s="584"/>
      <c r="W55" s="584"/>
      <c r="X55" s="584"/>
      <c r="Y55" s="584"/>
      <c r="Z55" s="71"/>
      <c r="AA55" s="573" t="s">
        <v>572</v>
      </c>
      <c r="AB55" s="574"/>
      <c r="AC55" s="71"/>
      <c r="AD55" s="573" t="s">
        <v>573</v>
      </c>
      <c r="AE55" s="574"/>
      <c r="AF55" s="71"/>
      <c r="AG55" s="573" t="s">
        <v>574</v>
      </c>
      <c r="AH55" s="575"/>
      <c r="AI55" s="587" t="s">
        <v>756</v>
      </c>
      <c r="AJ55" s="587"/>
      <c r="AK55" s="587"/>
      <c r="AL55" s="577"/>
      <c r="AM55" s="577"/>
      <c r="AN55" s="577"/>
      <c r="AO55" s="577"/>
      <c r="AP55" s="577"/>
      <c r="AQ55" s="577"/>
      <c r="AR55" s="577"/>
      <c r="AS55" s="577"/>
      <c r="AT55" s="578"/>
      <c r="AX55" s="118">
        <v>1</v>
      </c>
    </row>
    <row r="56" spans="2:50" ht="30" customHeight="1" thickBot="1">
      <c r="B56" s="53">
        <v>16</v>
      </c>
      <c r="C56" s="603"/>
      <c r="D56" s="604"/>
      <c r="E56" s="468" t="s">
        <v>577</v>
      </c>
      <c r="F56" s="468"/>
      <c r="G56" s="468"/>
      <c r="H56" s="468"/>
      <c r="I56" s="469" t="s">
        <v>729</v>
      </c>
      <c r="J56" s="469"/>
      <c r="K56" s="469"/>
      <c r="L56" s="469"/>
      <c r="M56" s="170"/>
      <c r="N56" s="164"/>
      <c r="O56" s="164"/>
      <c r="P56" s="164"/>
      <c r="Q56" s="164"/>
      <c r="R56" s="164"/>
      <c r="S56" s="171"/>
      <c r="T56" s="588" t="s">
        <v>730</v>
      </c>
      <c r="U56" s="589"/>
      <c r="V56" s="589"/>
      <c r="W56" s="589"/>
      <c r="X56" s="589"/>
      <c r="Y56" s="589"/>
      <c r="Z56" s="589"/>
      <c r="AA56" s="589"/>
      <c r="AB56" s="589"/>
      <c r="AC56" s="589"/>
      <c r="AD56" s="589"/>
      <c r="AE56" s="589"/>
      <c r="AF56" s="589"/>
      <c r="AG56" s="589"/>
      <c r="AH56" s="589"/>
      <c r="AI56" s="579"/>
      <c r="AJ56" s="590"/>
      <c r="AK56" s="590"/>
      <c r="AL56" s="590"/>
      <c r="AM56" s="590"/>
      <c r="AN56" s="590"/>
      <c r="AO56" s="590"/>
      <c r="AP56" s="590"/>
      <c r="AQ56" s="590"/>
      <c r="AR56" s="590"/>
      <c r="AS56" s="590"/>
      <c r="AT56" s="591"/>
    </row>
    <row r="57" spans="2:50" ht="30" customHeight="1" thickBot="1">
      <c r="B57" s="53">
        <v>17</v>
      </c>
      <c r="C57" s="603"/>
      <c r="D57" s="604"/>
      <c r="E57" s="592" t="s">
        <v>578</v>
      </c>
      <c r="F57" s="592"/>
      <c r="G57" s="592"/>
      <c r="H57" s="592"/>
      <c r="I57" s="593" t="s">
        <v>757</v>
      </c>
      <c r="J57" s="593"/>
      <c r="K57" s="593"/>
      <c r="L57" s="594"/>
      <c r="M57" s="580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1"/>
      <c r="Z57" s="581"/>
      <c r="AA57" s="581"/>
      <c r="AB57" s="581"/>
      <c r="AC57" s="581"/>
      <c r="AD57" s="581"/>
      <c r="AE57" s="581"/>
      <c r="AF57" s="581"/>
      <c r="AG57" s="581"/>
      <c r="AH57" s="582"/>
      <c r="AI57" s="595"/>
      <c r="AJ57" s="595"/>
      <c r="AK57" s="595"/>
      <c r="AL57" s="595"/>
      <c r="AM57" s="595"/>
      <c r="AN57" s="595"/>
      <c r="AO57" s="595"/>
      <c r="AP57" s="595"/>
      <c r="AQ57" s="595"/>
      <c r="AR57" s="595"/>
      <c r="AS57" s="595"/>
      <c r="AT57" s="596"/>
    </row>
    <row r="58" spans="2:50" ht="30" customHeight="1" thickBot="1">
      <c r="B58" s="512">
        <v>18</v>
      </c>
      <c r="C58" s="603"/>
      <c r="D58" s="604"/>
      <c r="E58" s="597" t="s">
        <v>626</v>
      </c>
      <c r="F58" s="597"/>
      <c r="G58" s="597"/>
      <c r="H58" s="597"/>
      <c r="I58" s="524" t="s">
        <v>914</v>
      </c>
      <c r="J58" s="524"/>
      <c r="K58" s="524"/>
      <c r="L58" s="525"/>
      <c r="M58" s="163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5"/>
      <c r="AP58" s="166"/>
      <c r="AQ58" s="526"/>
      <c r="AR58" s="526"/>
      <c r="AS58" s="526"/>
      <c r="AT58" s="527"/>
    </row>
    <row r="59" spans="2:50" ht="30" customHeight="1">
      <c r="B59" s="513"/>
      <c r="C59" s="603"/>
      <c r="D59" s="604"/>
      <c r="E59" s="597"/>
      <c r="F59" s="597"/>
      <c r="G59" s="597"/>
      <c r="H59" s="597"/>
      <c r="I59" s="524"/>
      <c r="J59" s="524"/>
      <c r="K59" s="524"/>
      <c r="L59" s="525"/>
      <c r="M59" s="598" t="s">
        <v>704</v>
      </c>
      <c r="N59" s="599"/>
      <c r="O59" s="599"/>
      <c r="P59" s="599"/>
      <c r="Q59" s="599"/>
      <c r="R59" s="599"/>
      <c r="S59" s="599"/>
      <c r="T59" s="599"/>
      <c r="U59" s="599"/>
      <c r="V59" s="599"/>
      <c r="W59" s="599"/>
      <c r="X59" s="599"/>
      <c r="Y59" s="599"/>
      <c r="Z59" s="599"/>
      <c r="AA59" s="599"/>
      <c r="AB59" s="599"/>
      <c r="AC59" s="599"/>
      <c r="AD59" s="599"/>
      <c r="AE59" s="599"/>
      <c r="AF59" s="599"/>
      <c r="AG59" s="599"/>
      <c r="AH59" s="599"/>
      <c r="AI59" s="599"/>
      <c r="AJ59" s="599"/>
      <c r="AK59" s="599"/>
      <c r="AL59" s="599"/>
      <c r="AM59" s="599"/>
      <c r="AN59" s="599"/>
      <c r="AO59" s="599"/>
      <c r="AP59" s="600"/>
      <c r="AQ59" s="528"/>
      <c r="AR59" s="528"/>
      <c r="AS59" s="528"/>
      <c r="AT59" s="529"/>
    </row>
    <row r="60" spans="2:50" ht="30" customHeight="1">
      <c r="B60" s="513"/>
      <c r="C60" s="603"/>
      <c r="D60" s="604"/>
      <c r="E60" s="597"/>
      <c r="F60" s="597"/>
      <c r="G60" s="597"/>
      <c r="H60" s="597"/>
      <c r="I60" s="524"/>
      <c r="J60" s="524"/>
      <c r="K60" s="524"/>
      <c r="L60" s="525"/>
      <c r="M60" s="518" t="s">
        <v>758</v>
      </c>
      <c r="N60" s="519"/>
      <c r="O60" s="519"/>
      <c r="P60" s="519"/>
      <c r="Q60" s="519"/>
      <c r="R60" s="519"/>
      <c r="S60" s="520"/>
      <c r="T60" s="72" t="s">
        <v>710</v>
      </c>
      <c r="U60" s="72" t="s">
        <v>759</v>
      </c>
      <c r="V60" s="72" t="s">
        <v>709</v>
      </c>
      <c r="W60" s="72" t="s">
        <v>709</v>
      </c>
      <c r="X60" s="72" t="s">
        <v>727</v>
      </c>
      <c r="Y60" s="72" t="s">
        <v>720</v>
      </c>
      <c r="Z60" s="72" t="s">
        <v>706</v>
      </c>
      <c r="AA60" s="72" t="s">
        <v>722</v>
      </c>
      <c r="AB60" s="72" t="s">
        <v>712</v>
      </c>
      <c r="AC60" s="72" t="s">
        <v>707</v>
      </c>
      <c r="AD60" s="72"/>
      <c r="AE60" s="72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528"/>
      <c r="AR60" s="528"/>
      <c r="AS60" s="528"/>
      <c r="AT60" s="529"/>
    </row>
    <row r="61" spans="2:50" ht="30" customHeight="1">
      <c r="B61" s="513"/>
      <c r="C61" s="603"/>
      <c r="D61" s="604"/>
      <c r="E61" s="597"/>
      <c r="F61" s="597"/>
      <c r="G61" s="597"/>
      <c r="H61" s="597"/>
      <c r="I61" s="524"/>
      <c r="J61" s="524"/>
      <c r="K61" s="524"/>
      <c r="L61" s="525"/>
      <c r="M61" s="518" t="s">
        <v>760</v>
      </c>
      <c r="N61" s="519"/>
      <c r="O61" s="519"/>
      <c r="P61" s="519"/>
      <c r="Q61" s="519"/>
      <c r="R61" s="519"/>
      <c r="S61" s="520"/>
      <c r="T61" s="72" t="s">
        <v>723</v>
      </c>
      <c r="U61" s="72" t="s">
        <v>709</v>
      </c>
      <c r="V61" s="72" t="s">
        <v>727</v>
      </c>
      <c r="W61" s="72" t="s">
        <v>710</v>
      </c>
      <c r="X61" s="72" t="s">
        <v>721</v>
      </c>
      <c r="Y61" s="72" t="s">
        <v>707</v>
      </c>
      <c r="Z61" s="72" t="s">
        <v>712</v>
      </c>
      <c r="AA61" s="72" t="s">
        <v>707</v>
      </c>
      <c r="AB61" s="72" t="s">
        <v>711</v>
      </c>
      <c r="AC61" s="72" t="s">
        <v>720</v>
      </c>
      <c r="AD61" s="72"/>
      <c r="AE61" s="72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528"/>
      <c r="AR61" s="528"/>
      <c r="AS61" s="528"/>
      <c r="AT61" s="529"/>
    </row>
    <row r="62" spans="2:50" ht="30" customHeight="1">
      <c r="B62" s="513"/>
      <c r="C62" s="603"/>
      <c r="D62" s="604"/>
      <c r="E62" s="597"/>
      <c r="F62" s="597"/>
      <c r="G62" s="597"/>
      <c r="H62" s="597"/>
      <c r="I62" s="524"/>
      <c r="J62" s="524"/>
      <c r="K62" s="524"/>
      <c r="L62" s="525"/>
      <c r="M62" s="518" t="s">
        <v>761</v>
      </c>
      <c r="N62" s="519"/>
      <c r="O62" s="519"/>
      <c r="P62" s="519"/>
      <c r="Q62" s="519"/>
      <c r="R62" s="519"/>
      <c r="S62" s="520"/>
      <c r="T62" s="72" t="s">
        <v>709</v>
      </c>
      <c r="U62" s="72" t="s">
        <v>723</v>
      </c>
      <c r="V62" s="72" t="s">
        <v>705</v>
      </c>
      <c r="W62" s="72" t="s">
        <v>710</v>
      </c>
      <c r="X62" s="72" t="s">
        <v>706</v>
      </c>
      <c r="Y62" s="72" t="s">
        <v>722</v>
      </c>
      <c r="Z62" s="72" t="s">
        <v>726</v>
      </c>
      <c r="AA62" s="72" t="s">
        <v>722</v>
      </c>
      <c r="AB62" s="72" t="s">
        <v>762</v>
      </c>
      <c r="AC62" s="72" t="s">
        <v>710</v>
      </c>
      <c r="AD62" s="72" t="s">
        <v>713</v>
      </c>
      <c r="AE62" s="72" t="s">
        <v>723</v>
      </c>
      <c r="AF62" s="63" t="s">
        <v>709</v>
      </c>
      <c r="AG62" s="63" t="s">
        <v>727</v>
      </c>
      <c r="AH62" s="63" t="s">
        <v>710</v>
      </c>
      <c r="AI62" s="63" t="s">
        <v>741</v>
      </c>
      <c r="AJ62" s="63" t="s">
        <v>763</v>
      </c>
      <c r="AK62" s="63" t="s">
        <v>742</v>
      </c>
      <c r="AL62" s="63"/>
      <c r="AM62" s="63"/>
      <c r="AN62" s="63"/>
      <c r="AO62" s="63"/>
      <c r="AP62" s="63"/>
      <c r="AQ62" s="528"/>
      <c r="AR62" s="528"/>
      <c r="AS62" s="528"/>
      <c r="AT62" s="529"/>
    </row>
    <row r="63" spans="2:50" ht="30" customHeight="1">
      <c r="B63" s="513"/>
      <c r="C63" s="603"/>
      <c r="D63" s="604"/>
      <c r="E63" s="597"/>
      <c r="F63" s="597"/>
      <c r="G63" s="597"/>
      <c r="H63" s="597"/>
      <c r="I63" s="524"/>
      <c r="J63" s="524"/>
      <c r="K63" s="524"/>
      <c r="L63" s="525"/>
      <c r="M63" s="521" t="s">
        <v>764</v>
      </c>
      <c r="N63" s="522"/>
      <c r="O63" s="522"/>
      <c r="P63" s="522"/>
      <c r="Q63" s="522"/>
      <c r="R63" s="522"/>
      <c r="S63" s="523"/>
      <c r="T63" s="73" t="s">
        <v>725</v>
      </c>
      <c r="U63" s="74" t="s">
        <v>726</v>
      </c>
      <c r="V63" s="73" t="s">
        <v>765</v>
      </c>
      <c r="W63" s="74" t="s">
        <v>745</v>
      </c>
      <c r="X63" s="74" t="s">
        <v>766</v>
      </c>
      <c r="Y63" s="73" t="s">
        <v>767</v>
      </c>
      <c r="Z63" s="74" t="s">
        <v>705</v>
      </c>
      <c r="AA63" s="74" t="s">
        <v>747</v>
      </c>
      <c r="AB63" s="72" t="s">
        <v>768</v>
      </c>
      <c r="AC63" s="75" t="s">
        <v>957</v>
      </c>
      <c r="AD63" s="72" t="s">
        <v>749</v>
      </c>
      <c r="AE63" s="72"/>
      <c r="AF63" s="63"/>
      <c r="AG63" s="63"/>
      <c r="AH63" s="63"/>
      <c r="AI63" s="149"/>
      <c r="AJ63" s="149"/>
      <c r="AK63" s="149"/>
      <c r="AL63" s="149"/>
      <c r="AM63" s="149"/>
      <c r="AN63" s="149"/>
      <c r="AO63" s="149"/>
      <c r="AP63" s="149"/>
      <c r="AQ63" s="528"/>
      <c r="AR63" s="528"/>
      <c r="AS63" s="528"/>
      <c r="AT63" s="529"/>
    </row>
    <row r="64" spans="2:50" ht="30" customHeight="1" thickBot="1">
      <c r="B64" s="70">
        <v>19</v>
      </c>
      <c r="C64" s="605"/>
      <c r="D64" s="606"/>
      <c r="E64" s="620" t="s">
        <v>580</v>
      </c>
      <c r="F64" s="620"/>
      <c r="G64" s="620"/>
      <c r="H64" s="620"/>
      <c r="I64" s="621" t="s">
        <v>769</v>
      </c>
      <c r="J64" s="621"/>
      <c r="K64" s="621"/>
      <c r="L64" s="621"/>
      <c r="M64" s="210"/>
      <c r="N64" s="505" t="s">
        <v>801</v>
      </c>
      <c r="O64" s="506"/>
      <c r="P64" s="506"/>
      <c r="Q64" s="507"/>
      <c r="R64" s="211"/>
      <c r="S64" s="622" t="s">
        <v>770</v>
      </c>
      <c r="T64" s="623"/>
      <c r="U64" s="623"/>
      <c r="V64" s="624"/>
      <c r="W64" s="211"/>
      <c r="X64" s="505" t="s">
        <v>771</v>
      </c>
      <c r="Y64" s="506"/>
      <c r="Z64" s="506"/>
      <c r="AA64" s="507"/>
      <c r="AB64" s="211"/>
      <c r="AC64" s="505" t="s">
        <v>772</v>
      </c>
      <c r="AD64" s="506"/>
      <c r="AE64" s="506"/>
      <c r="AF64" s="506"/>
      <c r="AG64" s="506"/>
      <c r="AH64" s="507"/>
      <c r="AI64" s="607"/>
      <c r="AJ64" s="607"/>
      <c r="AK64" s="607"/>
      <c r="AL64" s="607"/>
      <c r="AM64" s="607"/>
      <c r="AN64" s="607"/>
      <c r="AO64" s="607"/>
      <c r="AP64" s="607"/>
      <c r="AQ64" s="607"/>
      <c r="AR64" s="607"/>
      <c r="AS64" s="607"/>
      <c r="AT64" s="608"/>
      <c r="AX64" s="118">
        <v>1</v>
      </c>
    </row>
    <row r="65" spans="2:51" ht="30" hidden="1" customHeight="1" thickBot="1">
      <c r="B65" s="209">
        <v>20</v>
      </c>
      <c r="C65" s="212"/>
      <c r="D65" s="212"/>
      <c r="E65" s="609" t="s">
        <v>581</v>
      </c>
      <c r="F65" s="609"/>
      <c r="G65" s="609"/>
      <c r="H65" s="609"/>
      <c r="I65" s="610" t="s">
        <v>769</v>
      </c>
      <c r="J65" s="610"/>
      <c r="K65" s="610"/>
      <c r="L65" s="610"/>
      <c r="M65" s="213">
        <f>AX65</f>
        <v>1</v>
      </c>
      <c r="N65" s="214" t="s">
        <v>984</v>
      </c>
      <c r="O65" s="214"/>
      <c r="P65" s="214"/>
      <c r="Q65" s="214"/>
      <c r="R65" s="215"/>
      <c r="S65" s="214" t="s">
        <v>601</v>
      </c>
      <c r="T65" s="214"/>
      <c r="U65" s="214"/>
      <c r="V65" s="214"/>
      <c r="W65" s="216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8"/>
      <c r="AI65" s="611"/>
      <c r="AJ65" s="612"/>
      <c r="AK65" s="612"/>
      <c r="AL65" s="612"/>
      <c r="AM65" s="612"/>
      <c r="AN65" s="612"/>
      <c r="AO65" s="612"/>
      <c r="AP65" s="612"/>
      <c r="AQ65" s="612"/>
      <c r="AR65" s="612"/>
      <c r="AS65" s="612"/>
      <c r="AT65" s="613"/>
      <c r="AX65" s="118">
        <v>1</v>
      </c>
    </row>
    <row r="66" spans="2:51" ht="12" hidden="1" customHeight="1">
      <c r="B66" s="172"/>
      <c r="C66" s="60"/>
      <c r="D66" s="60"/>
      <c r="E66" s="139"/>
      <c r="F66" s="139"/>
      <c r="G66" s="139"/>
      <c r="H66" s="139"/>
      <c r="I66" s="60"/>
      <c r="J66" s="60"/>
      <c r="K66" s="60"/>
      <c r="L66" s="60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64"/>
    </row>
    <row r="67" spans="2:51" ht="30" hidden="1" customHeight="1" thickBot="1">
      <c r="B67" s="65" t="s">
        <v>582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6"/>
    </row>
    <row r="68" spans="2:51" ht="30" hidden="1" customHeight="1" thickBot="1">
      <c r="B68" s="67" t="s">
        <v>774</v>
      </c>
      <c r="C68" s="614" t="s">
        <v>5</v>
      </c>
      <c r="D68" s="614"/>
      <c r="E68" s="614"/>
      <c r="F68" s="614"/>
      <c r="G68" s="614"/>
      <c r="H68" s="614"/>
      <c r="I68" s="614" t="s">
        <v>6</v>
      </c>
      <c r="J68" s="614"/>
      <c r="K68" s="614"/>
      <c r="L68" s="614"/>
      <c r="M68" s="615" t="s">
        <v>7</v>
      </c>
      <c r="N68" s="616"/>
      <c r="O68" s="616"/>
      <c r="P68" s="616"/>
      <c r="Q68" s="616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617"/>
      <c r="AD68" s="617"/>
      <c r="AE68" s="617"/>
      <c r="AF68" s="617"/>
      <c r="AG68" s="617"/>
      <c r="AH68" s="618"/>
      <c r="AI68" s="614" t="s">
        <v>8</v>
      </c>
      <c r="AJ68" s="614"/>
      <c r="AK68" s="614"/>
      <c r="AL68" s="614"/>
      <c r="AM68" s="614"/>
      <c r="AN68" s="614"/>
      <c r="AO68" s="614"/>
      <c r="AP68" s="614"/>
      <c r="AQ68" s="614"/>
      <c r="AR68" s="614"/>
      <c r="AS68" s="614"/>
      <c r="AT68" s="619"/>
    </row>
    <row r="69" spans="2:51" ht="30" hidden="1" customHeight="1" thickBot="1">
      <c r="B69" s="53">
        <v>21</v>
      </c>
      <c r="C69" s="628" t="s">
        <v>775</v>
      </c>
      <c r="D69" s="629"/>
      <c r="E69" s="468" t="s">
        <v>563</v>
      </c>
      <c r="F69" s="468"/>
      <c r="G69" s="468"/>
      <c r="H69" s="468"/>
      <c r="I69" s="469" t="s">
        <v>751</v>
      </c>
      <c r="J69" s="469"/>
      <c r="K69" s="469"/>
      <c r="L69" s="579"/>
      <c r="M69" s="163"/>
      <c r="N69" s="164"/>
      <c r="O69" s="164"/>
      <c r="P69" s="166"/>
      <c r="Q69" s="516" t="s">
        <v>752</v>
      </c>
      <c r="R69" s="516"/>
      <c r="S69" s="516"/>
      <c r="T69" s="516"/>
      <c r="U69" s="516"/>
      <c r="V69" s="516"/>
      <c r="W69" s="516"/>
      <c r="X69" s="516"/>
      <c r="Y69" s="516"/>
      <c r="Z69" s="516"/>
      <c r="AA69" s="516"/>
      <c r="AB69" s="516"/>
      <c r="AC69" s="516"/>
      <c r="AD69" s="516"/>
      <c r="AE69" s="516"/>
      <c r="AF69" s="516"/>
      <c r="AG69" s="516"/>
      <c r="AH69" s="517"/>
      <c r="AI69" s="577"/>
      <c r="AJ69" s="577"/>
      <c r="AK69" s="577"/>
      <c r="AL69" s="577"/>
      <c r="AM69" s="577"/>
      <c r="AN69" s="577"/>
      <c r="AO69" s="577"/>
      <c r="AP69" s="577"/>
      <c r="AQ69" s="577"/>
      <c r="AR69" s="577"/>
      <c r="AS69" s="577"/>
      <c r="AT69" s="578"/>
    </row>
    <row r="70" spans="2:51" ht="30" hidden="1" customHeight="1" thickBot="1">
      <c r="B70" s="53">
        <v>22</v>
      </c>
      <c r="C70" s="630"/>
      <c r="D70" s="631"/>
      <c r="E70" s="468" t="s">
        <v>570</v>
      </c>
      <c r="F70" s="468"/>
      <c r="G70" s="468"/>
      <c r="H70" s="468"/>
      <c r="I70" s="469" t="s">
        <v>753</v>
      </c>
      <c r="J70" s="469"/>
      <c r="K70" s="469"/>
      <c r="L70" s="579"/>
      <c r="M70" s="163"/>
      <c r="N70" s="164"/>
      <c r="O70" s="166"/>
      <c r="P70" s="522" t="s">
        <v>754</v>
      </c>
      <c r="Q70" s="498"/>
      <c r="R70" s="498"/>
      <c r="S70" s="498"/>
      <c r="T70" s="498"/>
      <c r="U70" s="498"/>
      <c r="V70" s="498"/>
      <c r="W70" s="498"/>
      <c r="X70" s="498"/>
      <c r="Y70" s="498"/>
      <c r="Z70" s="498"/>
      <c r="AA70" s="498"/>
      <c r="AB70" s="498"/>
      <c r="AC70" s="498"/>
      <c r="AD70" s="498"/>
      <c r="AE70" s="498"/>
      <c r="AF70" s="498"/>
      <c r="AG70" s="498"/>
      <c r="AH70" s="499"/>
      <c r="AI70" s="595"/>
      <c r="AJ70" s="595"/>
      <c r="AK70" s="595"/>
      <c r="AL70" s="577"/>
      <c r="AM70" s="577"/>
      <c r="AN70" s="577"/>
      <c r="AO70" s="577"/>
      <c r="AP70" s="577"/>
      <c r="AQ70" s="577"/>
      <c r="AR70" s="577"/>
      <c r="AS70" s="577"/>
      <c r="AT70" s="578"/>
    </row>
    <row r="71" spans="2:51" ht="30" hidden="1" customHeight="1" thickBot="1">
      <c r="B71" s="53">
        <v>23</v>
      </c>
      <c r="C71" s="630"/>
      <c r="D71" s="631"/>
      <c r="E71" s="468" t="s">
        <v>575</v>
      </c>
      <c r="F71" s="468"/>
      <c r="G71" s="468"/>
      <c r="H71" s="468"/>
      <c r="I71" s="469" t="s">
        <v>755</v>
      </c>
      <c r="J71" s="469"/>
      <c r="K71" s="469"/>
      <c r="L71" s="579"/>
      <c r="M71" s="625"/>
      <c r="N71" s="626"/>
      <c r="O71" s="626"/>
      <c r="P71" s="626"/>
      <c r="Q71" s="626"/>
      <c r="R71" s="626"/>
      <c r="S71" s="626"/>
      <c r="T71" s="627"/>
      <c r="U71" s="583" t="s">
        <v>564</v>
      </c>
      <c r="V71" s="584"/>
      <c r="W71" s="71"/>
      <c r="X71" s="585" t="s">
        <v>565</v>
      </c>
      <c r="Y71" s="586"/>
      <c r="Z71" s="71"/>
      <c r="AA71" s="585" t="s">
        <v>566</v>
      </c>
      <c r="AB71" s="586"/>
      <c r="AC71" s="71"/>
      <c r="AD71" s="573" t="s">
        <v>567</v>
      </c>
      <c r="AE71" s="574"/>
      <c r="AF71" s="71"/>
      <c r="AG71" s="573" t="s">
        <v>568</v>
      </c>
      <c r="AH71" s="574"/>
      <c r="AI71" s="71"/>
      <c r="AJ71" s="573" t="s">
        <v>569</v>
      </c>
      <c r="AK71" s="575"/>
      <c r="AL71" s="576"/>
      <c r="AM71" s="577"/>
      <c r="AN71" s="577"/>
      <c r="AO71" s="577"/>
      <c r="AP71" s="577"/>
      <c r="AQ71" s="577"/>
      <c r="AR71" s="577"/>
      <c r="AS71" s="577"/>
      <c r="AT71" s="578"/>
      <c r="AX71" s="118">
        <v>1</v>
      </c>
    </row>
    <row r="72" spans="2:51" ht="30" hidden="1" customHeight="1" thickBot="1">
      <c r="B72" s="53">
        <v>24</v>
      </c>
      <c r="C72" s="630"/>
      <c r="D72" s="631"/>
      <c r="E72" s="468" t="s">
        <v>576</v>
      </c>
      <c r="F72" s="468"/>
      <c r="G72" s="468"/>
      <c r="H72" s="468"/>
      <c r="I72" s="469" t="s">
        <v>738</v>
      </c>
      <c r="J72" s="469"/>
      <c r="K72" s="469"/>
      <c r="L72" s="579"/>
      <c r="M72" s="625"/>
      <c r="N72" s="626"/>
      <c r="O72" s="626"/>
      <c r="P72" s="626"/>
      <c r="Q72" s="626"/>
      <c r="R72" s="626"/>
      <c r="S72" s="626"/>
      <c r="T72" s="627"/>
      <c r="U72" s="583" t="s">
        <v>571</v>
      </c>
      <c r="V72" s="584"/>
      <c r="W72" s="584"/>
      <c r="X72" s="584"/>
      <c r="Y72" s="584"/>
      <c r="Z72" s="71"/>
      <c r="AA72" s="573" t="s">
        <v>572</v>
      </c>
      <c r="AB72" s="574"/>
      <c r="AC72" s="71"/>
      <c r="AD72" s="573" t="s">
        <v>573</v>
      </c>
      <c r="AE72" s="574"/>
      <c r="AF72" s="71"/>
      <c r="AG72" s="573" t="s">
        <v>574</v>
      </c>
      <c r="AH72" s="575"/>
      <c r="AI72" s="587" t="s">
        <v>776</v>
      </c>
      <c r="AJ72" s="587"/>
      <c r="AK72" s="587"/>
      <c r="AL72" s="577"/>
      <c r="AM72" s="577"/>
      <c r="AN72" s="577"/>
      <c r="AO72" s="577"/>
      <c r="AP72" s="577"/>
      <c r="AQ72" s="577"/>
      <c r="AR72" s="577"/>
      <c r="AS72" s="577"/>
      <c r="AT72" s="578"/>
      <c r="AX72" s="118">
        <v>1</v>
      </c>
    </row>
    <row r="73" spans="2:51" ht="30" hidden="1" customHeight="1" thickBot="1">
      <c r="B73" s="53">
        <v>25</v>
      </c>
      <c r="C73" s="630"/>
      <c r="D73" s="631"/>
      <c r="E73" s="468" t="s">
        <v>577</v>
      </c>
      <c r="F73" s="468"/>
      <c r="G73" s="468"/>
      <c r="H73" s="468"/>
      <c r="I73" s="469" t="s">
        <v>729</v>
      </c>
      <c r="J73" s="469"/>
      <c r="K73" s="469"/>
      <c r="L73" s="469"/>
      <c r="M73" s="170"/>
      <c r="N73" s="164"/>
      <c r="O73" s="164"/>
      <c r="P73" s="164"/>
      <c r="Q73" s="164"/>
      <c r="R73" s="164"/>
      <c r="S73" s="171"/>
      <c r="T73" s="588" t="s">
        <v>777</v>
      </c>
      <c r="U73" s="589"/>
      <c r="V73" s="589"/>
      <c r="W73" s="589"/>
      <c r="X73" s="589"/>
      <c r="Y73" s="589"/>
      <c r="Z73" s="589"/>
      <c r="AA73" s="589"/>
      <c r="AB73" s="589"/>
      <c r="AC73" s="589"/>
      <c r="AD73" s="589"/>
      <c r="AE73" s="589"/>
      <c r="AF73" s="589"/>
      <c r="AG73" s="589"/>
      <c r="AH73" s="589"/>
      <c r="AI73" s="579"/>
      <c r="AJ73" s="590"/>
      <c r="AK73" s="590"/>
      <c r="AL73" s="590"/>
      <c r="AM73" s="590"/>
      <c r="AN73" s="590"/>
      <c r="AO73" s="590"/>
      <c r="AP73" s="590"/>
      <c r="AQ73" s="590"/>
      <c r="AR73" s="590"/>
      <c r="AS73" s="590"/>
      <c r="AT73" s="591"/>
    </row>
    <row r="74" spans="2:51" ht="30" hidden="1" customHeight="1" thickBot="1">
      <c r="B74" s="53">
        <v>26</v>
      </c>
      <c r="C74" s="630"/>
      <c r="D74" s="631"/>
      <c r="E74" s="652" t="s">
        <v>578</v>
      </c>
      <c r="F74" s="653"/>
      <c r="G74" s="653"/>
      <c r="H74" s="654"/>
      <c r="I74" s="655" t="s">
        <v>757</v>
      </c>
      <c r="J74" s="656"/>
      <c r="K74" s="656"/>
      <c r="L74" s="656"/>
      <c r="M74" s="625"/>
      <c r="N74" s="626"/>
      <c r="O74" s="626"/>
      <c r="P74" s="626"/>
      <c r="Q74" s="626"/>
      <c r="R74" s="626"/>
      <c r="S74" s="626"/>
      <c r="T74" s="626"/>
      <c r="U74" s="626"/>
      <c r="V74" s="626"/>
      <c r="W74" s="626"/>
      <c r="X74" s="626"/>
      <c r="Y74" s="626"/>
      <c r="Z74" s="626"/>
      <c r="AA74" s="626"/>
      <c r="AB74" s="626"/>
      <c r="AC74" s="626"/>
      <c r="AD74" s="626"/>
      <c r="AE74" s="626"/>
      <c r="AF74" s="626"/>
      <c r="AG74" s="626"/>
      <c r="AH74" s="627"/>
      <c r="AI74" s="595"/>
      <c r="AJ74" s="595"/>
      <c r="AK74" s="595"/>
      <c r="AL74" s="595"/>
      <c r="AM74" s="595"/>
      <c r="AN74" s="595"/>
      <c r="AO74" s="595"/>
      <c r="AP74" s="595"/>
      <c r="AQ74" s="595"/>
      <c r="AR74" s="595"/>
      <c r="AS74" s="595"/>
      <c r="AT74" s="596"/>
    </row>
    <row r="75" spans="2:51" ht="30" hidden="1" customHeight="1" thickBot="1">
      <c r="B75" s="512">
        <v>27</v>
      </c>
      <c r="C75" s="630"/>
      <c r="D75" s="631"/>
      <c r="E75" s="597" t="s">
        <v>626</v>
      </c>
      <c r="F75" s="597"/>
      <c r="G75" s="597"/>
      <c r="H75" s="597"/>
      <c r="I75" s="524" t="s">
        <v>625</v>
      </c>
      <c r="J75" s="524"/>
      <c r="K75" s="524"/>
      <c r="L75" s="525"/>
      <c r="M75" s="163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5"/>
      <c r="AP75" s="166"/>
      <c r="AQ75" s="526"/>
      <c r="AR75" s="526"/>
      <c r="AS75" s="526"/>
      <c r="AT75" s="527"/>
    </row>
    <row r="76" spans="2:51" ht="30" hidden="1" customHeight="1">
      <c r="B76" s="513"/>
      <c r="C76" s="630"/>
      <c r="D76" s="631"/>
      <c r="E76" s="597"/>
      <c r="F76" s="597"/>
      <c r="G76" s="597"/>
      <c r="H76" s="597"/>
      <c r="I76" s="524"/>
      <c r="J76" s="524"/>
      <c r="K76" s="524"/>
      <c r="L76" s="525"/>
      <c r="M76" s="598" t="s">
        <v>778</v>
      </c>
      <c r="N76" s="599"/>
      <c r="O76" s="599"/>
      <c r="P76" s="599"/>
      <c r="Q76" s="599"/>
      <c r="R76" s="599"/>
      <c r="S76" s="599"/>
      <c r="T76" s="599"/>
      <c r="U76" s="599"/>
      <c r="V76" s="599"/>
      <c r="W76" s="599"/>
      <c r="X76" s="599"/>
      <c r="Y76" s="599"/>
      <c r="Z76" s="599"/>
      <c r="AA76" s="599"/>
      <c r="AB76" s="599"/>
      <c r="AC76" s="599"/>
      <c r="AD76" s="599"/>
      <c r="AE76" s="599"/>
      <c r="AF76" s="599"/>
      <c r="AG76" s="599"/>
      <c r="AH76" s="599"/>
      <c r="AI76" s="599"/>
      <c r="AJ76" s="599"/>
      <c r="AK76" s="599"/>
      <c r="AL76" s="599"/>
      <c r="AM76" s="599"/>
      <c r="AN76" s="599"/>
      <c r="AO76" s="599"/>
      <c r="AP76" s="600"/>
      <c r="AQ76" s="528"/>
      <c r="AR76" s="528"/>
      <c r="AS76" s="528"/>
      <c r="AT76" s="529"/>
    </row>
    <row r="77" spans="2:51" ht="30" hidden="1" customHeight="1">
      <c r="B77" s="513"/>
      <c r="C77" s="630"/>
      <c r="D77" s="631"/>
      <c r="E77" s="597"/>
      <c r="F77" s="597"/>
      <c r="G77" s="597"/>
      <c r="H77" s="597"/>
      <c r="I77" s="524"/>
      <c r="J77" s="524"/>
      <c r="K77" s="524"/>
      <c r="L77" s="525"/>
      <c r="M77" s="518" t="s">
        <v>758</v>
      </c>
      <c r="N77" s="519"/>
      <c r="O77" s="519"/>
      <c r="P77" s="519"/>
      <c r="Q77" s="519"/>
      <c r="R77" s="519"/>
      <c r="S77" s="520"/>
      <c r="T77" s="72" t="s">
        <v>720</v>
      </c>
      <c r="U77" s="72" t="s">
        <v>713</v>
      </c>
      <c r="V77" s="72" t="s">
        <v>709</v>
      </c>
      <c r="W77" s="72" t="s">
        <v>723</v>
      </c>
      <c r="X77" s="72" t="s">
        <v>727</v>
      </c>
      <c r="Y77" s="72" t="s">
        <v>720</v>
      </c>
      <c r="Z77" s="72" t="s">
        <v>706</v>
      </c>
      <c r="AA77" s="72" t="s">
        <v>707</v>
      </c>
      <c r="AB77" s="72" t="s">
        <v>712</v>
      </c>
      <c r="AC77" s="72" t="s">
        <v>722</v>
      </c>
      <c r="AD77" s="72"/>
      <c r="AE77" s="72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528"/>
      <c r="AR77" s="528"/>
      <c r="AS77" s="528"/>
      <c r="AT77" s="529"/>
    </row>
    <row r="78" spans="2:51" ht="30" hidden="1" customHeight="1">
      <c r="B78" s="513"/>
      <c r="C78" s="630"/>
      <c r="D78" s="631"/>
      <c r="E78" s="597"/>
      <c r="F78" s="597"/>
      <c r="G78" s="597"/>
      <c r="H78" s="597"/>
      <c r="I78" s="524"/>
      <c r="J78" s="524"/>
      <c r="K78" s="524"/>
      <c r="L78" s="525"/>
      <c r="M78" s="518" t="s">
        <v>760</v>
      </c>
      <c r="N78" s="519"/>
      <c r="O78" s="519"/>
      <c r="P78" s="519"/>
      <c r="Q78" s="519"/>
      <c r="R78" s="519"/>
      <c r="S78" s="520"/>
      <c r="T78" s="72" t="s">
        <v>723</v>
      </c>
      <c r="U78" s="72" t="s">
        <v>723</v>
      </c>
      <c r="V78" s="72" t="s">
        <v>705</v>
      </c>
      <c r="W78" s="72" t="s">
        <v>720</v>
      </c>
      <c r="X78" s="72" t="s">
        <v>721</v>
      </c>
      <c r="Y78" s="72" t="s">
        <v>707</v>
      </c>
      <c r="Z78" s="72" t="s">
        <v>726</v>
      </c>
      <c r="AA78" s="72" t="s">
        <v>722</v>
      </c>
      <c r="AB78" s="72" t="s">
        <v>762</v>
      </c>
      <c r="AC78" s="72" t="s">
        <v>720</v>
      </c>
      <c r="AD78" s="72"/>
      <c r="AE78" s="72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528"/>
      <c r="AR78" s="528"/>
      <c r="AS78" s="528"/>
      <c r="AT78" s="529"/>
    </row>
    <row r="79" spans="2:51" ht="30" hidden="1" customHeight="1">
      <c r="B79" s="513"/>
      <c r="C79" s="630"/>
      <c r="D79" s="631"/>
      <c r="E79" s="597"/>
      <c r="F79" s="597"/>
      <c r="G79" s="597"/>
      <c r="H79" s="597"/>
      <c r="I79" s="524"/>
      <c r="J79" s="524"/>
      <c r="K79" s="524"/>
      <c r="L79" s="525"/>
      <c r="M79" s="518" t="s">
        <v>761</v>
      </c>
      <c r="N79" s="519"/>
      <c r="O79" s="519"/>
      <c r="P79" s="519"/>
      <c r="Q79" s="519"/>
      <c r="R79" s="519"/>
      <c r="S79" s="520"/>
      <c r="T79" s="72" t="s">
        <v>723</v>
      </c>
      <c r="U79" s="72" t="s">
        <v>723</v>
      </c>
      <c r="V79" s="72" t="s">
        <v>705</v>
      </c>
      <c r="W79" s="72" t="s">
        <v>720</v>
      </c>
      <c r="X79" s="72" t="s">
        <v>706</v>
      </c>
      <c r="Y79" s="72" t="s">
        <v>722</v>
      </c>
      <c r="Z79" s="72" t="s">
        <v>712</v>
      </c>
      <c r="AA79" s="72" t="s">
        <v>722</v>
      </c>
      <c r="AB79" s="72" t="s">
        <v>762</v>
      </c>
      <c r="AC79" s="72" t="s">
        <v>710</v>
      </c>
      <c r="AD79" s="72" t="s">
        <v>713</v>
      </c>
      <c r="AE79" s="72" t="s">
        <v>709</v>
      </c>
      <c r="AF79" s="63" t="s">
        <v>709</v>
      </c>
      <c r="AG79" s="63" t="s">
        <v>705</v>
      </c>
      <c r="AH79" s="63" t="s">
        <v>720</v>
      </c>
      <c r="AI79" s="63" t="s">
        <v>741</v>
      </c>
      <c r="AJ79" s="63" t="s">
        <v>714</v>
      </c>
      <c r="AK79" s="63" t="s">
        <v>766</v>
      </c>
      <c r="AL79" s="63"/>
      <c r="AM79" s="63"/>
      <c r="AN79" s="63"/>
      <c r="AO79" s="63"/>
      <c r="AP79" s="63"/>
      <c r="AQ79" s="528"/>
      <c r="AR79" s="528"/>
      <c r="AS79" s="528"/>
      <c r="AT79" s="529"/>
    </row>
    <row r="80" spans="2:51" ht="30" hidden="1" customHeight="1">
      <c r="B80" s="513"/>
      <c r="C80" s="630"/>
      <c r="D80" s="631"/>
      <c r="E80" s="597"/>
      <c r="F80" s="597"/>
      <c r="G80" s="597"/>
      <c r="H80" s="597"/>
      <c r="I80" s="524"/>
      <c r="J80" s="524"/>
      <c r="K80" s="524"/>
      <c r="L80" s="525"/>
      <c r="M80" s="521" t="s">
        <v>724</v>
      </c>
      <c r="N80" s="522"/>
      <c r="O80" s="522"/>
      <c r="P80" s="522"/>
      <c r="Q80" s="522"/>
      <c r="R80" s="522"/>
      <c r="S80" s="523"/>
      <c r="T80" s="73" t="s">
        <v>725</v>
      </c>
      <c r="U80" s="74" t="s">
        <v>712</v>
      </c>
      <c r="V80" s="73" t="s">
        <v>744</v>
      </c>
      <c r="W80" s="74" t="s">
        <v>779</v>
      </c>
      <c r="X80" s="74" t="s">
        <v>766</v>
      </c>
      <c r="Y80" s="73" t="s">
        <v>767</v>
      </c>
      <c r="Z80" s="74" t="s">
        <v>727</v>
      </c>
      <c r="AA80" s="74" t="s">
        <v>747</v>
      </c>
      <c r="AB80" s="72" t="s">
        <v>768</v>
      </c>
      <c r="AC80" s="75" t="s">
        <v>748</v>
      </c>
      <c r="AD80" s="72" t="s">
        <v>749</v>
      </c>
      <c r="AE80" s="72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528"/>
      <c r="AR80" s="528"/>
      <c r="AS80" s="528"/>
      <c r="AT80" s="529"/>
      <c r="AW80" s="61"/>
      <c r="AX80" s="61"/>
      <c r="AY80" s="61"/>
    </row>
    <row r="81" spans="2:51" ht="30" hidden="1" customHeight="1">
      <c r="B81" s="53">
        <v>28</v>
      </c>
      <c r="C81" s="630"/>
      <c r="D81" s="631"/>
      <c r="E81" s="644" t="s">
        <v>580</v>
      </c>
      <c r="F81" s="644"/>
      <c r="G81" s="644"/>
      <c r="H81" s="644"/>
      <c r="I81" s="645" t="s">
        <v>769</v>
      </c>
      <c r="J81" s="645"/>
      <c r="K81" s="645"/>
      <c r="L81" s="645"/>
      <c r="M81" s="68" t="s">
        <v>791</v>
      </c>
      <c r="N81" s="646" t="s">
        <v>780</v>
      </c>
      <c r="O81" s="647"/>
      <c r="P81" s="647"/>
      <c r="Q81" s="648"/>
      <c r="R81" s="69" t="s">
        <v>792</v>
      </c>
      <c r="S81" s="649" t="s">
        <v>781</v>
      </c>
      <c r="T81" s="650"/>
      <c r="U81" s="650"/>
      <c r="V81" s="651"/>
      <c r="W81" s="69" t="s">
        <v>792</v>
      </c>
      <c r="X81" s="646" t="s">
        <v>771</v>
      </c>
      <c r="Y81" s="647"/>
      <c r="Z81" s="647"/>
      <c r="AA81" s="648"/>
      <c r="AB81" s="69" t="s">
        <v>792</v>
      </c>
      <c r="AC81" s="646" t="s">
        <v>728</v>
      </c>
      <c r="AD81" s="647"/>
      <c r="AE81" s="647"/>
      <c r="AF81" s="647"/>
      <c r="AG81" s="647"/>
      <c r="AH81" s="648"/>
      <c r="AI81" s="557" t="s">
        <v>782</v>
      </c>
      <c r="AJ81" s="557"/>
      <c r="AK81" s="557"/>
      <c r="AL81" s="557"/>
      <c r="AM81" s="557"/>
      <c r="AN81" s="557"/>
      <c r="AO81" s="557"/>
      <c r="AP81" s="557"/>
      <c r="AQ81" s="557"/>
      <c r="AR81" s="557"/>
      <c r="AS81" s="557"/>
      <c r="AT81" s="558"/>
      <c r="AW81" s="61"/>
      <c r="AX81" s="101" t="s">
        <v>793</v>
      </c>
      <c r="AY81" s="61"/>
    </row>
    <row r="82" spans="2:51" ht="30" hidden="1" customHeight="1" thickBot="1">
      <c r="B82" s="70">
        <v>29</v>
      </c>
      <c r="C82" s="632"/>
      <c r="D82" s="633"/>
      <c r="E82" s="639" t="s">
        <v>581</v>
      </c>
      <c r="F82" s="639"/>
      <c r="G82" s="639"/>
      <c r="H82" s="639"/>
      <c r="I82" s="640" t="s">
        <v>773</v>
      </c>
      <c r="J82" s="640"/>
      <c r="K82" s="640"/>
      <c r="L82" s="640"/>
      <c r="M82" s="447" t="s">
        <v>798</v>
      </c>
      <c r="N82" s="448"/>
      <c r="O82" s="448"/>
      <c r="P82" s="448"/>
      <c r="Q82" s="448"/>
      <c r="R82" s="448"/>
      <c r="S82" s="448"/>
      <c r="T82" s="448"/>
      <c r="U82" s="448"/>
      <c r="V82" s="448"/>
      <c r="W82" s="449" t="s">
        <v>797</v>
      </c>
      <c r="X82" s="449"/>
      <c r="Y82" s="449"/>
      <c r="Z82" s="449"/>
      <c r="AA82" s="449"/>
      <c r="AB82" s="449"/>
      <c r="AC82" s="449"/>
      <c r="AD82" s="449"/>
      <c r="AE82" s="449"/>
      <c r="AF82" s="449"/>
      <c r="AG82" s="449"/>
      <c r="AH82" s="450"/>
      <c r="AI82" s="641" t="s">
        <v>552</v>
      </c>
      <c r="AJ82" s="642"/>
      <c r="AK82" s="642"/>
      <c r="AL82" s="642"/>
      <c r="AM82" s="642"/>
      <c r="AN82" s="642"/>
      <c r="AO82" s="642"/>
      <c r="AP82" s="642"/>
      <c r="AQ82" s="642"/>
      <c r="AR82" s="642"/>
      <c r="AS82" s="642"/>
      <c r="AT82" s="643"/>
      <c r="AW82" s="61"/>
      <c r="AX82" s="61"/>
      <c r="AY82" s="61"/>
    </row>
    <row r="83" spans="2:51" hidden="1"/>
    <row r="84" spans="2:51" ht="30" customHeight="1">
      <c r="B84" s="17" t="s">
        <v>542</v>
      </c>
    </row>
  </sheetData>
  <sheetProtection algorithmName="SHA-512" hashValue="iYJh0hRUPsLBVpDODAJhQ81Rotg6/pjjF8Z91HQXqaFbRCViRHlzOcHanisJIphrlGUxd+tJhRT1IGDzssE9gg==" saltValue="PHBrUgP4TUN7HWlEt/ksKg==" spinCount="100000" sheet="1" objects="1" scenarios="1"/>
  <mergeCells count="275">
    <mergeCell ref="AI4:AL4"/>
    <mergeCell ref="AM4:AP4"/>
    <mergeCell ref="AI70:AT70"/>
    <mergeCell ref="AI81:AT81"/>
    <mergeCell ref="E82:H82"/>
    <mergeCell ref="I82:L82"/>
    <mergeCell ref="AI82:AT82"/>
    <mergeCell ref="E81:H81"/>
    <mergeCell ref="I81:L81"/>
    <mergeCell ref="N81:Q81"/>
    <mergeCell ref="S81:V81"/>
    <mergeCell ref="X81:AA81"/>
    <mergeCell ref="AC81:AH81"/>
    <mergeCell ref="E73:H73"/>
    <mergeCell ref="I73:L73"/>
    <mergeCell ref="T73:AH73"/>
    <mergeCell ref="AI73:AT73"/>
    <mergeCell ref="E74:H74"/>
    <mergeCell ref="I74:L74"/>
    <mergeCell ref="M74:AH74"/>
    <mergeCell ref="AI74:AT74"/>
    <mergeCell ref="AD72:AE72"/>
    <mergeCell ref="AG72:AH72"/>
    <mergeCell ref="I71:L71"/>
    <mergeCell ref="M71:T71"/>
    <mergeCell ref="U71:V71"/>
    <mergeCell ref="B75:B80"/>
    <mergeCell ref="E75:H80"/>
    <mergeCell ref="I75:L80"/>
    <mergeCell ref="AQ75:AT80"/>
    <mergeCell ref="M76:AP76"/>
    <mergeCell ref="M77:S77"/>
    <mergeCell ref="M78:S78"/>
    <mergeCell ref="M79:S79"/>
    <mergeCell ref="M80:S80"/>
    <mergeCell ref="C69:D82"/>
    <mergeCell ref="E69:H69"/>
    <mergeCell ref="I69:L69"/>
    <mergeCell ref="Q69:AH69"/>
    <mergeCell ref="AI69:AT69"/>
    <mergeCell ref="E70:H70"/>
    <mergeCell ref="I70:L70"/>
    <mergeCell ref="AG71:AH71"/>
    <mergeCell ref="AJ71:AK71"/>
    <mergeCell ref="AL71:AT71"/>
    <mergeCell ref="E72:H72"/>
    <mergeCell ref="I72:L72"/>
    <mergeCell ref="M72:T72"/>
    <mergeCell ref="U72:Y72"/>
    <mergeCell ref="AA72:AB72"/>
    <mergeCell ref="X71:Y71"/>
    <mergeCell ref="AA71:AB71"/>
    <mergeCell ref="AD71:AE71"/>
    <mergeCell ref="E71:H71"/>
    <mergeCell ref="AI72:AT72"/>
    <mergeCell ref="P53:AH53"/>
    <mergeCell ref="AI53:AT53"/>
    <mergeCell ref="AI64:AT64"/>
    <mergeCell ref="E65:H65"/>
    <mergeCell ref="I65:L65"/>
    <mergeCell ref="AI65:AT65"/>
    <mergeCell ref="C68:H68"/>
    <mergeCell ref="I68:L68"/>
    <mergeCell ref="M68:AH68"/>
    <mergeCell ref="AI68:AT68"/>
    <mergeCell ref="E64:H64"/>
    <mergeCell ref="I64:L64"/>
    <mergeCell ref="N64:Q64"/>
    <mergeCell ref="S64:V64"/>
    <mergeCell ref="X64:AA64"/>
    <mergeCell ref="AC64:AH64"/>
    <mergeCell ref="P70:AH70"/>
    <mergeCell ref="E56:H56"/>
    <mergeCell ref="I56:L56"/>
    <mergeCell ref="T56:AH56"/>
    <mergeCell ref="AI56:AT56"/>
    <mergeCell ref="E57:H57"/>
    <mergeCell ref="I57:L57"/>
    <mergeCell ref="M57:AH57"/>
    <mergeCell ref="AI57:AT57"/>
    <mergeCell ref="B58:B63"/>
    <mergeCell ref="E58:H63"/>
    <mergeCell ref="I58:L63"/>
    <mergeCell ref="AQ58:AT63"/>
    <mergeCell ref="M59:AP59"/>
    <mergeCell ref="M60:S60"/>
    <mergeCell ref="M61:S61"/>
    <mergeCell ref="M62:S62"/>
    <mergeCell ref="M63:S63"/>
    <mergeCell ref="C52:D64"/>
    <mergeCell ref="E52:H52"/>
    <mergeCell ref="I52:L52"/>
    <mergeCell ref="Q52:AH52"/>
    <mergeCell ref="AI52:AT52"/>
    <mergeCell ref="E53:H53"/>
    <mergeCell ref="I53:L53"/>
    <mergeCell ref="AG54:AH54"/>
    <mergeCell ref="AJ54:AK54"/>
    <mergeCell ref="AL54:AT54"/>
    <mergeCell ref="E55:H55"/>
    <mergeCell ref="I55:L55"/>
    <mergeCell ref="M55:T55"/>
    <mergeCell ref="U55:Y55"/>
    <mergeCell ref="AA55:AB55"/>
    <mergeCell ref="AD55:AE55"/>
    <mergeCell ref="AG55:AH55"/>
    <mergeCell ref="I54:L54"/>
    <mergeCell ref="M54:T54"/>
    <mergeCell ref="U54:V54"/>
    <mergeCell ref="X54:Y54"/>
    <mergeCell ref="AA54:AB54"/>
    <mergeCell ref="AD54:AE54"/>
    <mergeCell ref="E54:H54"/>
    <mergeCell ref="AI55:AT55"/>
    <mergeCell ref="C51:H51"/>
    <mergeCell ref="I51:L51"/>
    <mergeCell ref="AI51:AT51"/>
    <mergeCell ref="I48:L48"/>
    <mergeCell ref="M48:AH48"/>
    <mergeCell ref="AI48:AT48"/>
    <mergeCell ref="E49:H49"/>
    <mergeCell ref="I49:L49"/>
    <mergeCell ref="M49:AH49"/>
    <mergeCell ref="AI49:AT49"/>
    <mergeCell ref="C47:D49"/>
    <mergeCell ref="E47:H47"/>
    <mergeCell ref="I47:L47"/>
    <mergeCell ref="M47:AH47"/>
    <mergeCell ref="AI47:AT47"/>
    <mergeCell ref="E48:H48"/>
    <mergeCell ref="C50:H50"/>
    <mergeCell ref="I50:L50"/>
    <mergeCell ref="AI50:AT50"/>
    <mergeCell ref="M50:V50"/>
    <mergeCell ref="W50:AH50"/>
    <mergeCell ref="W51:AH51"/>
    <mergeCell ref="M51:V51"/>
    <mergeCell ref="I44:L44"/>
    <mergeCell ref="M44:AH44"/>
    <mergeCell ref="AI44:AT44"/>
    <mergeCell ref="E45:H45"/>
    <mergeCell ref="I45:L45"/>
    <mergeCell ref="M45:AH45"/>
    <mergeCell ref="AI45:AT45"/>
    <mergeCell ref="C42:D46"/>
    <mergeCell ref="E42:H42"/>
    <mergeCell ref="I42:L42"/>
    <mergeCell ref="M42:AH42"/>
    <mergeCell ref="AI42:AT42"/>
    <mergeCell ref="E43:H43"/>
    <mergeCell ref="I43:L43"/>
    <mergeCell ref="M43:AH43"/>
    <mergeCell ref="AI43:AT43"/>
    <mergeCell ref="E44:H44"/>
    <mergeCell ref="E46:H46"/>
    <mergeCell ref="I46:L46"/>
    <mergeCell ref="M46:AH46"/>
    <mergeCell ref="AI46:AT46"/>
    <mergeCell ref="B39:AT39"/>
    <mergeCell ref="C40:H40"/>
    <mergeCell ref="I40:L40"/>
    <mergeCell ref="M40:AH40"/>
    <mergeCell ref="AI40:AT40"/>
    <mergeCell ref="C41:H41"/>
    <mergeCell ref="I41:L41"/>
    <mergeCell ref="M41:AH41"/>
    <mergeCell ref="AI41:AT41"/>
    <mergeCell ref="I37:L37"/>
    <mergeCell ref="M37:AH37"/>
    <mergeCell ref="AI37:AT37"/>
    <mergeCell ref="E34:H34"/>
    <mergeCell ref="I34:L34"/>
    <mergeCell ref="M34:AH34"/>
    <mergeCell ref="AI34:AT34"/>
    <mergeCell ref="I35:L35"/>
    <mergeCell ref="M35:AH35"/>
    <mergeCell ref="AI35:AT35"/>
    <mergeCell ref="C35:D37"/>
    <mergeCell ref="E35:H35"/>
    <mergeCell ref="E36:H36"/>
    <mergeCell ref="E37:H37"/>
    <mergeCell ref="I32:L32"/>
    <mergeCell ref="M32:AH32"/>
    <mergeCell ref="AI32:AT32"/>
    <mergeCell ref="E33:H33"/>
    <mergeCell ref="I33:L33"/>
    <mergeCell ref="M33:AH33"/>
    <mergeCell ref="AI33:AT33"/>
    <mergeCell ref="C30:D34"/>
    <mergeCell ref="E30:H30"/>
    <mergeCell ref="I30:L30"/>
    <mergeCell ref="M30:AH30"/>
    <mergeCell ref="AI30:AT30"/>
    <mergeCell ref="E31:H31"/>
    <mergeCell ref="I31:L31"/>
    <mergeCell ref="M31:AH31"/>
    <mergeCell ref="AI31:AT31"/>
    <mergeCell ref="E32:H32"/>
    <mergeCell ref="I36:L36"/>
    <mergeCell ref="M36:AH36"/>
    <mergeCell ref="AI36:AT36"/>
    <mergeCell ref="B24:B29"/>
    <mergeCell ref="C24:H29"/>
    <mergeCell ref="I24:L29"/>
    <mergeCell ref="AQ24:AT29"/>
    <mergeCell ref="M25:AP25"/>
    <mergeCell ref="M26:S26"/>
    <mergeCell ref="M27:S27"/>
    <mergeCell ref="M28:S28"/>
    <mergeCell ref="M29:S29"/>
    <mergeCell ref="C22:H22"/>
    <mergeCell ref="I22:L22"/>
    <mergeCell ref="M22:AH22"/>
    <mergeCell ref="AI22:AT22"/>
    <mergeCell ref="C23:H23"/>
    <mergeCell ref="I23:L23"/>
    <mergeCell ref="M23:AH23"/>
    <mergeCell ref="AI23:AT23"/>
    <mergeCell ref="C17:H17"/>
    <mergeCell ref="I17:L17"/>
    <mergeCell ref="M17:AH17"/>
    <mergeCell ref="AI17:AT17"/>
    <mergeCell ref="B19:AT19"/>
    <mergeCell ref="B21:AT21"/>
    <mergeCell ref="C15:H15"/>
    <mergeCell ref="I15:L15"/>
    <mergeCell ref="M15:AH15"/>
    <mergeCell ref="AI15:AT15"/>
    <mergeCell ref="C16:H16"/>
    <mergeCell ref="I16:L16"/>
    <mergeCell ref="M16:AH16"/>
    <mergeCell ref="AI16:AT16"/>
    <mergeCell ref="E13:H13"/>
    <mergeCell ref="I13:L13"/>
    <mergeCell ref="M13:AH13"/>
    <mergeCell ref="AI13:AT13"/>
    <mergeCell ref="E14:H14"/>
    <mergeCell ref="I14:L14"/>
    <mergeCell ref="M14:AH14"/>
    <mergeCell ref="AI14:AT14"/>
    <mergeCell ref="AI12:AT12"/>
    <mergeCell ref="C9:H9"/>
    <mergeCell ref="I9:L9"/>
    <mergeCell ref="M9:AH9"/>
    <mergeCell ref="AI9:AT9"/>
    <mergeCell ref="C10:D14"/>
    <mergeCell ref="E10:H10"/>
    <mergeCell ref="I10:L10"/>
    <mergeCell ref="M10:AH10"/>
    <mergeCell ref="AI10:AT10"/>
    <mergeCell ref="E11:H11"/>
    <mergeCell ref="M82:V82"/>
    <mergeCell ref="W82:AH82"/>
    <mergeCell ref="B2:AT2"/>
    <mergeCell ref="B4:H4"/>
    <mergeCell ref="I4:N4"/>
    <mergeCell ref="O4:S4"/>
    <mergeCell ref="U4:X4"/>
    <mergeCell ref="Z4:AC4"/>
    <mergeCell ref="AE4:AH4"/>
    <mergeCell ref="B6:AT6"/>
    <mergeCell ref="C7:H7"/>
    <mergeCell ref="I7:L7"/>
    <mergeCell ref="M7:AH7"/>
    <mergeCell ref="AI7:AT7"/>
    <mergeCell ref="C8:H8"/>
    <mergeCell ref="I8:L8"/>
    <mergeCell ref="M8:AH8"/>
    <mergeCell ref="AI8:AT8"/>
    <mergeCell ref="I11:L11"/>
    <mergeCell ref="M11:AH11"/>
    <mergeCell ref="AI11:AT11"/>
    <mergeCell ref="E12:H12"/>
    <mergeCell ref="I12:L12"/>
    <mergeCell ref="M12:AH12"/>
  </mergeCells>
  <phoneticPr fontId="3"/>
  <conditionalFormatting sqref="AM4:AP4">
    <cfRule type="expression" dxfId="6" priority="4" stopIfTrue="1">
      <formula>$AM$4 = ""</formula>
    </cfRule>
  </conditionalFormatting>
  <conditionalFormatting sqref="M16:AH16 M24:AP24">
    <cfRule type="containsBlanks" dxfId="5" priority="5">
      <formula>LEN(TRIM(M16))=0</formula>
    </cfRule>
  </conditionalFormatting>
  <conditionalFormatting sqref="M52:P52 M53:O53 M54:T55 M56:S56 M58:AP58">
    <cfRule type="containsBlanks" dxfId="4" priority="6">
      <formula>LEN(TRIM(M52))=0</formula>
    </cfRule>
  </conditionalFormatting>
  <conditionalFormatting sqref="M57:AH57">
    <cfRule type="containsBlanks" dxfId="3" priority="7" stopIfTrue="1">
      <formula>LEN(TRIM(M57))=0</formula>
    </cfRule>
  </conditionalFormatting>
  <dataValidations count="9">
    <dataValidation type="custom" imeMode="halfAlpha" operator="lessThanOrEqual" showInputMessage="1" showErrorMessage="1" errorTitle="入力エラー" error="半角数字１０文字以内で入力してください" sqref="M17:AH17">
      <formula1>(LEN(M17)=LENB(M17))*(LENB(M17)&lt;=10)* ISNUMBER(M17*1)</formula1>
    </dataValidation>
    <dataValidation type="custom" imeMode="halfAlpha" operator="lessThanOrEqual" showInputMessage="1" showErrorMessage="1" errorTitle="入力エラー" error="半角英数５０文字以内で入力してください" sqref="M49:AH49">
      <formula1>(LEN(M49)=LENB(M49))*(LENB(M49)&lt;=50)</formula1>
    </dataValidation>
    <dataValidation type="custom" imeMode="hiragana" operator="lessThanOrEqual" showInputMessage="1" showErrorMessage="1" errorTitle="入力エラー" error="全角文字６０文字以内で入力してください" sqref="M54:T54">
      <formula1 xml:space="preserve"> (LEN(M54)*2=LENB(M54) ) *  (LEN(M54)&lt;=60)</formula1>
    </dataValidation>
    <dataValidation type="custom" imeMode="hiragana" operator="lessThanOrEqual" showInputMessage="1" showErrorMessage="1" errorTitle="入力エラー" error="全角文字４０文字以内で入力してください" sqref="M55:T55">
      <formula1 xml:space="preserve"> (LEN(M55)*2=LENB(M55) ) *  (LEN(M55)&lt;=40)</formula1>
    </dataValidation>
    <dataValidation type="custom" imeMode="hiragana" operator="lessThanOrEqual" showInputMessage="1" showErrorMessage="1" errorTitle="入力エラー" error="全角文字５０文字以内で入力してください" sqref="M57:AH57">
      <formula1 xml:space="preserve"> (LEN(M57)*2=LENB(M57) ) *  (LEN(M57)&lt;=50)</formula1>
    </dataValidation>
    <dataValidation type="custom" imeMode="hiragana" operator="lessThanOrEqual" showInputMessage="1" showErrorMessage="1" errorTitle="入力エラー" error="全角文字６０文字以内で入力してください" sqref="M71:T71">
      <formula1 xml:space="preserve"> (LEN(M71)*2=LENB(M71) ) *  (LEN(M71)&lt;=60)</formula1>
    </dataValidation>
    <dataValidation type="custom" imeMode="hiragana" operator="lessThanOrEqual" showInputMessage="1" showErrorMessage="1" errorTitle="入力エラー" error="全角文字４０文字以内で入力してください" sqref="M72:T72">
      <formula1 xml:space="preserve"> (LEN(M72)*2=LENB(M72) ) *  (LEN(M72)&lt;=40)</formula1>
    </dataValidation>
    <dataValidation type="custom" imeMode="hiragana" operator="lessThanOrEqual" showInputMessage="1" showErrorMessage="1" errorTitle="入力エラー" error="全角文字５０文字以内で入力してください" sqref="M74:AH74">
      <formula1 xml:space="preserve"> (LEN(M74)*2=LENB(M74) ) *  (LEN(M74)&lt;=50)</formula1>
    </dataValidation>
    <dataValidation type="custom" showInputMessage="1" showErrorMessage="1" errorTitle="入力エラー" error="半角数字１３文字以内で入力してください" sqref="M16:AH16">
      <formula1>(LEN(M16)=LENB(M16))*(LENB(M16)&lt;=13) * ISNUMBER(M16*1)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8" scale="53" orientation="portrait" horizontalDpi="300" verticalDpi="300" r:id="rId1"/>
  <ignoredErrors>
    <ignoredError sqref="AX81 M82" numberStoredAsText="1"/>
    <ignoredError sqref="AX8:AX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>
                  <from>
                    <xdr:col>19</xdr:col>
                    <xdr:colOff>95250</xdr:colOff>
                    <xdr:row>3</xdr:row>
                    <xdr:rowOff>76200</xdr:rowOff>
                  </from>
                  <to>
                    <xdr:col>19</xdr:col>
                    <xdr:colOff>352425</xdr:colOff>
                    <xdr:row>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>
                  <from>
                    <xdr:col>24</xdr:col>
                    <xdr:colOff>95250</xdr:colOff>
                    <xdr:row>3</xdr:row>
                    <xdr:rowOff>104775</xdr:rowOff>
                  </from>
                  <to>
                    <xdr:col>24</xdr:col>
                    <xdr:colOff>352425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Option Button 3">
              <controlPr defaultSize="0" autoFill="0" autoLine="0" autoPict="0">
                <anchor>
                  <from>
                    <xdr:col>29</xdr:col>
                    <xdr:colOff>95250</xdr:colOff>
                    <xdr:row>3</xdr:row>
                    <xdr:rowOff>104775</xdr:rowOff>
                  </from>
                  <to>
                    <xdr:col>29</xdr:col>
                    <xdr:colOff>352425</xdr:colOff>
                    <xdr:row>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Option Button 4">
              <controlPr defaultSize="0" autoFill="0" autoLine="0" autoPict="0">
                <anchor>
                  <from>
                    <xdr:col>22</xdr:col>
                    <xdr:colOff>95250</xdr:colOff>
                    <xdr:row>53</xdr:row>
                    <xdr:rowOff>66675</xdr:rowOff>
                  </from>
                  <to>
                    <xdr:col>22</xdr:col>
                    <xdr:colOff>352425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8" name="Option Button 6">
              <controlPr defaultSize="0" autoFill="0" autoLine="0" autoPict="0">
                <anchor>
                  <from>
                    <xdr:col>25</xdr:col>
                    <xdr:colOff>95250</xdr:colOff>
                    <xdr:row>53</xdr:row>
                    <xdr:rowOff>66675</xdr:rowOff>
                  </from>
                  <to>
                    <xdr:col>25</xdr:col>
                    <xdr:colOff>352425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9" name="Option Button 7">
              <controlPr defaultSize="0" autoFill="0" autoLine="0" autoPict="0">
                <anchor>
                  <from>
                    <xdr:col>28</xdr:col>
                    <xdr:colOff>95250</xdr:colOff>
                    <xdr:row>53</xdr:row>
                    <xdr:rowOff>66675</xdr:rowOff>
                  </from>
                  <to>
                    <xdr:col>28</xdr:col>
                    <xdr:colOff>352425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0" name="Option Button 8">
              <controlPr defaultSize="0" autoFill="0" autoLine="0" autoPict="0">
                <anchor>
                  <from>
                    <xdr:col>31</xdr:col>
                    <xdr:colOff>95250</xdr:colOff>
                    <xdr:row>53</xdr:row>
                    <xdr:rowOff>66675</xdr:rowOff>
                  </from>
                  <to>
                    <xdr:col>31</xdr:col>
                    <xdr:colOff>352425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1" name="Option Button 9">
              <controlPr defaultSize="0" autoFill="0" autoLine="0" autoPict="0">
                <anchor>
                  <from>
                    <xdr:col>34</xdr:col>
                    <xdr:colOff>95250</xdr:colOff>
                    <xdr:row>53</xdr:row>
                    <xdr:rowOff>66675</xdr:rowOff>
                  </from>
                  <to>
                    <xdr:col>34</xdr:col>
                    <xdr:colOff>352425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2" name="Option Button 10">
              <controlPr defaultSize="0" autoFill="0" autoLine="0" autoPict="0">
                <anchor>
                  <from>
                    <xdr:col>25</xdr:col>
                    <xdr:colOff>95250</xdr:colOff>
                    <xdr:row>54</xdr:row>
                    <xdr:rowOff>66675</xdr:rowOff>
                  </from>
                  <to>
                    <xdr:col>25</xdr:col>
                    <xdr:colOff>352425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3" name="Option Button 11">
              <controlPr defaultSize="0" autoFill="0" autoLine="0" autoPict="0">
                <anchor>
                  <from>
                    <xdr:col>28</xdr:col>
                    <xdr:colOff>95250</xdr:colOff>
                    <xdr:row>54</xdr:row>
                    <xdr:rowOff>66675</xdr:rowOff>
                  </from>
                  <to>
                    <xdr:col>28</xdr:col>
                    <xdr:colOff>352425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4" name="Option Button 12">
              <controlPr defaultSize="0" autoFill="0" autoLine="0" autoPict="0">
                <anchor>
                  <from>
                    <xdr:col>31</xdr:col>
                    <xdr:colOff>95250</xdr:colOff>
                    <xdr:row>54</xdr:row>
                    <xdr:rowOff>66675</xdr:rowOff>
                  </from>
                  <to>
                    <xdr:col>31</xdr:col>
                    <xdr:colOff>352425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5" name="Option Button 13">
              <controlPr defaultSize="0" autoFill="0" autoLine="0" autoPict="0">
                <anchor>
                  <from>
                    <xdr:col>12</xdr:col>
                    <xdr:colOff>95250</xdr:colOff>
                    <xdr:row>63</xdr:row>
                    <xdr:rowOff>66675</xdr:rowOff>
                  </from>
                  <to>
                    <xdr:col>12</xdr:col>
                    <xdr:colOff>352425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6" name="Option Button 14">
              <controlPr defaultSize="0" autoFill="0" autoLine="0" autoPict="0">
                <anchor>
                  <from>
                    <xdr:col>17</xdr:col>
                    <xdr:colOff>95250</xdr:colOff>
                    <xdr:row>63</xdr:row>
                    <xdr:rowOff>66675</xdr:rowOff>
                  </from>
                  <to>
                    <xdr:col>17</xdr:col>
                    <xdr:colOff>352425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7" name="Option Button 15">
              <controlPr defaultSize="0" autoFill="0" autoLine="0" autoPict="0">
                <anchor>
                  <from>
                    <xdr:col>22</xdr:col>
                    <xdr:colOff>95250</xdr:colOff>
                    <xdr:row>63</xdr:row>
                    <xdr:rowOff>66675</xdr:rowOff>
                  </from>
                  <to>
                    <xdr:col>22</xdr:col>
                    <xdr:colOff>352425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18" name="Option Button 18">
              <controlPr defaultSize="0" autoFill="0" autoLine="0" autoPict="0">
                <anchor>
                  <from>
                    <xdr:col>22</xdr:col>
                    <xdr:colOff>95250</xdr:colOff>
                    <xdr:row>92</xdr:row>
                    <xdr:rowOff>104775</xdr:rowOff>
                  </from>
                  <to>
                    <xdr:col>22</xdr:col>
                    <xdr:colOff>352425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19" name="Option Button 19">
              <controlPr defaultSize="0" autoFill="0" autoLine="0" autoPict="0">
                <anchor>
                  <from>
                    <xdr:col>25</xdr:col>
                    <xdr:colOff>95250</xdr:colOff>
                    <xdr:row>92</xdr:row>
                    <xdr:rowOff>104775</xdr:rowOff>
                  </from>
                  <to>
                    <xdr:col>25</xdr:col>
                    <xdr:colOff>352425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0" name="Option Button 20">
              <controlPr defaultSize="0" autoFill="0" autoLine="0" autoPict="0">
                <anchor>
                  <from>
                    <xdr:col>28</xdr:col>
                    <xdr:colOff>95250</xdr:colOff>
                    <xdr:row>92</xdr:row>
                    <xdr:rowOff>104775</xdr:rowOff>
                  </from>
                  <to>
                    <xdr:col>28</xdr:col>
                    <xdr:colOff>352425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1" name="Option Button 21">
              <controlPr defaultSize="0" autoFill="0" autoLine="0" autoPict="0">
                <anchor>
                  <from>
                    <xdr:col>31</xdr:col>
                    <xdr:colOff>95250</xdr:colOff>
                    <xdr:row>92</xdr:row>
                    <xdr:rowOff>104775</xdr:rowOff>
                  </from>
                  <to>
                    <xdr:col>31</xdr:col>
                    <xdr:colOff>352425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2" name="Option Button 22">
              <controlPr defaultSize="0" autoFill="0" autoLine="0" autoPict="0">
                <anchor>
                  <from>
                    <xdr:col>34</xdr:col>
                    <xdr:colOff>95250</xdr:colOff>
                    <xdr:row>92</xdr:row>
                    <xdr:rowOff>104775</xdr:rowOff>
                  </from>
                  <to>
                    <xdr:col>34</xdr:col>
                    <xdr:colOff>352425</xdr:colOff>
                    <xdr:row>93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3" name="Option Button 23">
              <controlPr defaultSize="0" autoFill="0" autoLine="0" autoPict="0">
                <anchor>
                  <from>
                    <xdr:col>25</xdr:col>
                    <xdr:colOff>95250</xdr:colOff>
                    <xdr:row>94</xdr:row>
                    <xdr:rowOff>57150</xdr:rowOff>
                  </from>
                  <to>
                    <xdr:col>25</xdr:col>
                    <xdr:colOff>352425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4" name="Option Button 24">
              <controlPr defaultSize="0" autoFill="0" autoLine="0" autoPict="0">
                <anchor>
                  <from>
                    <xdr:col>28</xdr:col>
                    <xdr:colOff>95250</xdr:colOff>
                    <xdr:row>94</xdr:row>
                    <xdr:rowOff>57150</xdr:rowOff>
                  </from>
                  <to>
                    <xdr:col>28</xdr:col>
                    <xdr:colOff>352425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5" name="Option Button 25">
              <controlPr defaultSize="0" autoFill="0" autoLine="0" autoPict="0">
                <anchor>
                  <from>
                    <xdr:col>31</xdr:col>
                    <xdr:colOff>95250</xdr:colOff>
                    <xdr:row>94</xdr:row>
                    <xdr:rowOff>57150</xdr:rowOff>
                  </from>
                  <to>
                    <xdr:col>31</xdr:col>
                    <xdr:colOff>352425</xdr:colOff>
                    <xdr:row>95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26" name="Group Box 31">
              <controlPr defaultSize="0" autoFill="0" autoPict="0">
                <anchor>
                  <from>
                    <xdr:col>18</xdr:col>
                    <xdr:colOff>114300</xdr:colOff>
                    <xdr:row>2</xdr:row>
                    <xdr:rowOff>0</xdr:rowOff>
                  </from>
                  <to>
                    <xdr:col>30</xdr:col>
                    <xdr:colOff>190500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2" r:id="rId27" name="Group Box 32">
              <controlPr defaultSize="0" autoFill="0" autoPict="0">
                <anchor>
                  <from>
                    <xdr:col>21</xdr:col>
                    <xdr:colOff>209550</xdr:colOff>
                    <xdr:row>52</xdr:row>
                    <xdr:rowOff>314325</xdr:rowOff>
                  </from>
                  <to>
                    <xdr:col>35</xdr:col>
                    <xdr:colOff>123825</xdr:colOff>
                    <xdr:row>53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3" r:id="rId28" name="Group Box 33">
              <controlPr defaultSize="0" autoFill="0" autoPict="0">
                <anchor>
                  <from>
                    <xdr:col>24</xdr:col>
                    <xdr:colOff>314325</xdr:colOff>
                    <xdr:row>54</xdr:row>
                    <xdr:rowOff>28575</xdr:rowOff>
                  </from>
                  <to>
                    <xdr:col>33</xdr:col>
                    <xdr:colOff>219075</xdr:colOff>
                    <xdr:row>55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4" r:id="rId29" name="Group Box 34">
              <controlPr defaultSize="0" autoFill="0" autoPict="0">
                <anchor>
                  <from>
                    <xdr:col>11</xdr:col>
                    <xdr:colOff>209550</xdr:colOff>
                    <xdr:row>62</xdr:row>
                    <xdr:rowOff>238125</xdr:rowOff>
                  </from>
                  <to>
                    <xdr:col>31</xdr:col>
                    <xdr:colOff>238125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5" r:id="rId30" name="Group Box 35">
              <controlPr defaultSize="0" autoFill="0" autoPict="0">
                <anchor>
                  <from>
                    <xdr:col>21</xdr:col>
                    <xdr:colOff>304800</xdr:colOff>
                    <xdr:row>91</xdr:row>
                    <xdr:rowOff>152400</xdr:rowOff>
                  </from>
                  <to>
                    <xdr:col>35</xdr:col>
                    <xdr:colOff>0</xdr:colOff>
                    <xdr:row>93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6" r:id="rId31" name="Group Box 36">
              <controlPr defaultSize="0" autoFill="0" autoPict="0">
                <anchor>
                  <from>
                    <xdr:col>25</xdr:col>
                    <xdr:colOff>0</xdr:colOff>
                    <xdr:row>94</xdr:row>
                    <xdr:rowOff>9525</xdr:rowOff>
                  </from>
                  <to>
                    <xdr:col>33</xdr:col>
                    <xdr:colOff>266700</xdr:colOff>
                    <xdr:row>95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8" r:id="rId32" name="Group Box 38">
              <controlPr defaultSize="0" autoFill="0" autoPict="0">
                <anchor>
                  <from>
                    <xdr:col>16</xdr:col>
                    <xdr:colOff>266700</xdr:colOff>
                    <xdr:row>109</xdr:row>
                    <xdr:rowOff>104775</xdr:rowOff>
                  </from>
                  <to>
                    <xdr:col>28</xdr:col>
                    <xdr:colOff>209550</xdr:colOff>
                    <xdr:row>113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9" r:id="rId33" name="Group Box 39">
              <controlPr defaultSize="0" autoFill="0" autoPict="0">
                <anchor>
                  <from>
                    <xdr:col>11</xdr:col>
                    <xdr:colOff>304800</xdr:colOff>
                    <xdr:row>110</xdr:row>
                    <xdr:rowOff>76200</xdr:rowOff>
                  </from>
                  <to>
                    <xdr:col>13</xdr:col>
                    <xdr:colOff>209550</xdr:colOff>
                    <xdr:row>112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0" r:id="rId34" name="Option Button 40">
              <controlPr defaultSize="0" autoFill="0" autoLine="0" autoPict="0">
                <anchor>
                  <from>
                    <xdr:col>27</xdr:col>
                    <xdr:colOff>95250</xdr:colOff>
                    <xdr:row>63</xdr:row>
                    <xdr:rowOff>66675</xdr:rowOff>
                  </from>
                  <to>
                    <xdr:col>27</xdr:col>
                    <xdr:colOff>352425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1" r:id="rId35" name="Option Button 41">
              <controlPr defaultSize="0" autoFill="0" autoLine="0" autoPict="0">
                <anchor moveWithCells="1">
                  <from>
                    <xdr:col>12</xdr:col>
                    <xdr:colOff>95250</xdr:colOff>
                    <xdr:row>64</xdr:row>
                    <xdr:rowOff>57150</xdr:rowOff>
                  </from>
                  <to>
                    <xdr:col>12</xdr:col>
                    <xdr:colOff>342900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2" r:id="rId36" name="Option Button 42">
              <controlPr defaultSize="0" autoFill="0" autoLine="0" autoPict="0">
                <anchor moveWithCells="1">
                  <from>
                    <xdr:col>17</xdr:col>
                    <xdr:colOff>114300</xdr:colOff>
                    <xdr:row>64</xdr:row>
                    <xdr:rowOff>57150</xdr:rowOff>
                  </from>
                  <to>
                    <xdr:col>17</xdr:col>
                    <xdr:colOff>371475</xdr:colOff>
                    <xdr:row>83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3" r:id="rId37" name="Group Box 43">
              <controlPr defaultSize="0" autoFill="0" autoPict="0">
                <anchor moveWithCells="1">
                  <from>
                    <xdr:col>11</xdr:col>
                    <xdr:colOff>295275</xdr:colOff>
                    <xdr:row>64</xdr:row>
                    <xdr:rowOff>28575</xdr:rowOff>
                  </from>
                  <to>
                    <xdr:col>19</xdr:col>
                    <xdr:colOff>304800</xdr:colOff>
                    <xdr:row>83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halfAlpha" showDropDown="1" showInputMessage="1" showErrorMessage="1" errorTitle="入力エラー" error="半角数字１文字で入力してください">
          <x14:formula1>
            <xm:f>入力規則用リスト!$C$2:$C$11</xm:f>
          </x14:formula1>
          <xm:sqref>M52:P52 M53:O53 M56:S56 M70:O70 M69:P69 M73:S73</xm:sqref>
        </x14:dataValidation>
        <x14:dataValidation type="list" imeMode="halfKatakana" showDropDown="1" showInputMessage="1" showErrorMessage="1" errorTitle="入力エラー" error="使用できる文字や略語に注意して、預金通帳などの記載通りに記入してください。　　(詳しくは「全銀協フォーマット」をご参照ください。)">
          <x14:formula1>
            <xm:f>入力規則用リスト!$B$2:$B$94</xm:f>
          </x14:formula1>
          <xm:sqref>M75:AP75 M58:AP58 M24:AP24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AH70"/>
  <sheetViews>
    <sheetView showGridLines="0" view="pageBreakPreview" zoomScale="60" zoomScaleNormal="55" zoomScalePageLayoutView="70" workbookViewId="0"/>
  </sheetViews>
  <sheetFormatPr defaultRowHeight="15.75"/>
  <cols>
    <col min="1" max="1" width="2.625" style="76" customWidth="1"/>
    <col min="2" max="33" width="6.125" style="76" customWidth="1"/>
    <col min="34" max="36" width="5.625" style="76" customWidth="1"/>
    <col min="37" max="16384" width="9" style="76"/>
  </cols>
  <sheetData>
    <row r="1" spans="1:34" ht="14.2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4" ht="39.75" customHeight="1" thickBot="1">
      <c r="A2" s="365" t="s">
        <v>987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7"/>
    </row>
    <row r="3" spans="1:34" s="77" customFormat="1" ht="14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4" s="78" customFormat="1" ht="39" customHeight="1" thickBot="1">
      <c r="A4" s="742" t="s">
        <v>895</v>
      </c>
      <c r="B4" s="375"/>
      <c r="C4" s="375"/>
      <c r="D4" s="375"/>
      <c r="E4" s="375"/>
      <c r="F4" s="375"/>
      <c r="G4" s="375"/>
      <c r="H4" s="743" t="s">
        <v>898</v>
      </c>
      <c r="I4" s="379"/>
      <c r="J4" s="379"/>
      <c r="K4" s="379"/>
      <c r="L4" s="743" t="s">
        <v>897</v>
      </c>
      <c r="M4" s="379"/>
      <c r="N4" s="379"/>
      <c r="O4" s="379"/>
      <c r="P4" s="743" t="s">
        <v>896</v>
      </c>
      <c r="Q4" s="379"/>
      <c r="R4" s="379"/>
      <c r="S4" s="379"/>
      <c r="T4" s="736" t="s">
        <v>805</v>
      </c>
      <c r="U4" s="737"/>
      <c r="V4" s="737"/>
      <c r="W4" s="737"/>
      <c r="X4" s="737"/>
      <c r="Y4" s="387" t="s">
        <v>802</v>
      </c>
      <c r="Z4" s="388"/>
      <c r="AA4" s="388"/>
      <c r="AB4" s="389"/>
      <c r="AC4" s="387" t="s">
        <v>803</v>
      </c>
      <c r="AD4" s="388"/>
      <c r="AE4" s="388"/>
      <c r="AF4" s="388"/>
      <c r="AG4" s="389"/>
    </row>
    <row r="5" spans="1:34" s="78" customFormat="1" ht="41.25" customHeight="1" thickBot="1">
      <c r="A5" s="376"/>
      <c r="B5" s="377"/>
      <c r="C5" s="377"/>
      <c r="D5" s="377"/>
      <c r="E5" s="377"/>
      <c r="F5" s="377"/>
      <c r="G5" s="377"/>
      <c r="H5" s="733" t="str">
        <f>IF(入力1!I5 = "","",入力1!I5)</f>
        <v/>
      </c>
      <c r="I5" s="734"/>
      <c r="J5" s="734"/>
      <c r="K5" s="734"/>
      <c r="L5" s="733" t="str">
        <f>IF(入力1!P5 = "","",入力1!P5)</f>
        <v/>
      </c>
      <c r="M5" s="734"/>
      <c r="N5" s="734"/>
      <c r="O5" s="734"/>
      <c r="P5" s="733" t="str">
        <f>IF(入力1!W5 = "","",入力1!W5)</f>
        <v/>
      </c>
      <c r="Q5" s="734"/>
      <c r="R5" s="734"/>
      <c r="S5" s="734"/>
      <c r="T5" s="738"/>
      <c r="U5" s="739"/>
      <c r="V5" s="739"/>
      <c r="W5" s="739"/>
      <c r="X5" s="739"/>
      <c r="Y5" s="733" t="str">
        <f>IF(入力1!$AX$7=1,"",IF(入力1!$AI$7="","",入力1!$AI$7))</f>
        <v/>
      </c>
      <c r="Z5" s="734"/>
      <c r="AA5" s="734"/>
      <c r="AB5" s="735"/>
      <c r="AC5" s="733" t="str">
        <f>IF(入力1!AX7 = 1,"",IF(入力1!AN7="","",入力1!AN7))</f>
        <v/>
      </c>
      <c r="AD5" s="734"/>
      <c r="AE5" s="734"/>
      <c r="AF5" s="734"/>
      <c r="AG5" s="735"/>
    </row>
    <row r="6" spans="1:34" s="78" customFormat="1" ht="15.75" customHeight="1" thickBot="1">
      <c r="A6" s="748"/>
      <c r="B6" s="748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8"/>
      <c r="X6" s="748"/>
      <c r="Y6" s="748"/>
      <c r="Z6" s="748"/>
      <c r="AA6" s="748"/>
      <c r="AB6" s="748"/>
      <c r="AC6" s="748"/>
      <c r="AD6" s="748"/>
      <c r="AE6" s="748"/>
      <c r="AF6" s="748"/>
      <c r="AG6" s="748"/>
    </row>
    <row r="7" spans="1:34" s="79" customFormat="1" ht="39.75" customHeight="1" thickBot="1">
      <c r="A7" s="454" t="s">
        <v>543</v>
      </c>
      <c r="B7" s="455"/>
      <c r="C7" s="455"/>
      <c r="D7" s="455"/>
      <c r="E7" s="455"/>
      <c r="F7" s="455"/>
      <c r="G7" s="455"/>
      <c r="H7" s="749" t="str">
        <f>IF(入力1!I7 = "","",入力1!I7)</f>
        <v/>
      </c>
      <c r="I7" s="749"/>
      <c r="J7" s="749"/>
      <c r="K7" s="749"/>
      <c r="L7" s="749"/>
      <c r="M7" s="749"/>
      <c r="N7" s="455" t="s">
        <v>0</v>
      </c>
      <c r="O7" s="455"/>
      <c r="P7" s="455"/>
      <c r="Q7" s="455"/>
      <c r="R7" s="455"/>
      <c r="S7" s="159" t="str">
        <f>IF(入力1!AX7 = 1,"●","○")</f>
        <v>○</v>
      </c>
      <c r="T7" s="368" t="s">
        <v>1</v>
      </c>
      <c r="U7" s="368"/>
      <c r="V7" s="368"/>
      <c r="W7" s="368"/>
      <c r="X7" s="159" t="str">
        <f>IF(入力1!AX7 = 2,"●","○")</f>
        <v>●</v>
      </c>
      <c r="Y7" s="368" t="s">
        <v>2</v>
      </c>
      <c r="Z7" s="368"/>
      <c r="AA7" s="368"/>
      <c r="AB7" s="368"/>
      <c r="AC7" s="159" t="str">
        <f>IF(入力1!AX7 = 3,"●","○")</f>
        <v>○</v>
      </c>
      <c r="AD7" s="368" t="s">
        <v>3</v>
      </c>
      <c r="AE7" s="368"/>
      <c r="AF7" s="368"/>
      <c r="AG7" s="369"/>
    </row>
    <row r="8" spans="1:34" ht="16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4" ht="24.95" customHeight="1">
      <c r="A9" s="684" t="s">
        <v>637</v>
      </c>
      <c r="B9" s="685"/>
      <c r="C9" s="685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6"/>
    </row>
    <row r="10" spans="1:34" ht="24.95" customHeight="1">
      <c r="A10" s="103">
        <v>1</v>
      </c>
      <c r="B10" s="334" t="s">
        <v>9</v>
      </c>
      <c r="C10" s="334"/>
      <c r="D10" s="334"/>
      <c r="E10" s="334"/>
      <c r="F10" s="334"/>
      <c r="G10" s="334"/>
      <c r="H10" s="237" t="s">
        <v>10</v>
      </c>
      <c r="I10" s="237"/>
      <c r="J10" s="237"/>
      <c r="K10" s="237"/>
      <c r="L10" s="154" t="str">
        <f>IF(入力1!AX11 = 1,"●","○")</f>
        <v>●</v>
      </c>
      <c r="M10" s="741" t="s">
        <v>11</v>
      </c>
      <c r="N10" s="741"/>
      <c r="O10" s="741"/>
      <c r="P10" s="741"/>
      <c r="Q10" s="154" t="str">
        <f>IF(入力1!AX11 = 2,"●","○")</f>
        <v>○</v>
      </c>
      <c r="R10" s="741" t="s">
        <v>12</v>
      </c>
      <c r="S10" s="741"/>
      <c r="T10" s="741"/>
      <c r="U10" s="741"/>
      <c r="V10" s="687"/>
      <c r="W10" s="687"/>
      <c r="X10" s="687"/>
      <c r="Y10" s="687"/>
      <c r="Z10" s="687"/>
      <c r="AA10" s="687"/>
      <c r="AB10" s="687"/>
      <c r="AC10" s="687"/>
      <c r="AD10" s="687"/>
      <c r="AE10" s="687"/>
      <c r="AF10" s="687"/>
      <c r="AG10" s="740"/>
      <c r="AH10" s="6"/>
    </row>
    <row r="11" spans="1:34" ht="24.95" customHeight="1">
      <c r="A11" s="352">
        <v>2</v>
      </c>
      <c r="B11" s="334" t="s">
        <v>13</v>
      </c>
      <c r="C11" s="334"/>
      <c r="D11" s="334"/>
      <c r="E11" s="236" t="s">
        <v>14</v>
      </c>
      <c r="F11" s="236"/>
      <c r="G11" s="236"/>
      <c r="H11" s="237" t="s">
        <v>623</v>
      </c>
      <c r="I11" s="237"/>
      <c r="J11" s="237"/>
      <c r="K11" s="237"/>
      <c r="L11" s="674" t="str">
        <f>IF(入力1!AX12 = "","",DBCS(入力1!AX12))</f>
        <v/>
      </c>
      <c r="M11" s="674"/>
      <c r="N11" s="674"/>
      <c r="O11" s="674"/>
      <c r="P11" s="674"/>
      <c r="Q11" s="674"/>
      <c r="R11" s="674"/>
      <c r="S11" s="674"/>
      <c r="T11" s="674"/>
      <c r="U11" s="674"/>
      <c r="V11" s="674"/>
      <c r="W11" s="674"/>
      <c r="X11" s="674"/>
      <c r="Y11" s="674"/>
      <c r="Z11" s="674"/>
      <c r="AA11" s="674"/>
      <c r="AB11" s="674"/>
      <c r="AC11" s="674"/>
      <c r="AD11" s="674"/>
      <c r="AE11" s="674"/>
      <c r="AF11" s="674"/>
      <c r="AG11" s="728"/>
    </row>
    <row r="12" spans="1:34" ht="24.95" customHeight="1">
      <c r="A12" s="352"/>
      <c r="B12" s="334"/>
      <c r="C12" s="334"/>
      <c r="D12" s="334"/>
      <c r="E12" s="236" t="s">
        <v>15</v>
      </c>
      <c r="F12" s="236"/>
      <c r="G12" s="236"/>
      <c r="H12" s="237" t="s">
        <v>622</v>
      </c>
      <c r="I12" s="237"/>
      <c r="J12" s="237"/>
      <c r="K12" s="237"/>
      <c r="L12" s="674" t="str">
        <f>IF(入力1!AX13 = "","",入力1!AX13)</f>
        <v/>
      </c>
      <c r="M12" s="674"/>
      <c r="N12" s="674"/>
      <c r="O12" s="674"/>
      <c r="P12" s="674"/>
      <c r="Q12" s="674"/>
      <c r="R12" s="674"/>
      <c r="S12" s="674"/>
      <c r="T12" s="674"/>
      <c r="U12" s="674"/>
      <c r="V12" s="674"/>
      <c r="W12" s="674"/>
      <c r="X12" s="674"/>
      <c r="Y12" s="674"/>
      <c r="Z12" s="674"/>
      <c r="AA12" s="674"/>
      <c r="AB12" s="674"/>
      <c r="AC12" s="674"/>
      <c r="AD12" s="674"/>
      <c r="AE12" s="674"/>
      <c r="AF12" s="674"/>
      <c r="AG12" s="728"/>
    </row>
    <row r="13" spans="1:34" ht="24.95" customHeight="1">
      <c r="A13" s="352">
        <v>3</v>
      </c>
      <c r="B13" s="334" t="s">
        <v>16</v>
      </c>
      <c r="C13" s="334"/>
      <c r="D13" s="334"/>
      <c r="E13" s="236" t="s">
        <v>17</v>
      </c>
      <c r="F13" s="236"/>
      <c r="G13" s="236"/>
      <c r="H13" s="237" t="s">
        <v>612</v>
      </c>
      <c r="I13" s="237"/>
      <c r="J13" s="237"/>
      <c r="K13" s="237"/>
      <c r="L13" s="674" t="str">
        <f>IF(入力1!M14 = "","",入力1!M14)</f>
        <v/>
      </c>
      <c r="M13" s="674"/>
      <c r="N13" s="674"/>
      <c r="O13" s="674"/>
      <c r="P13" s="674"/>
      <c r="Q13" s="674"/>
      <c r="R13" s="674"/>
      <c r="S13" s="674"/>
      <c r="T13" s="674"/>
      <c r="U13" s="674"/>
      <c r="V13" s="674"/>
      <c r="W13" s="674"/>
      <c r="X13" s="674"/>
      <c r="Y13" s="674"/>
      <c r="Z13" s="674"/>
      <c r="AA13" s="674"/>
      <c r="AB13" s="674"/>
      <c r="AC13" s="674"/>
      <c r="AD13" s="674"/>
      <c r="AE13" s="674"/>
      <c r="AF13" s="674"/>
      <c r="AG13" s="728"/>
    </row>
    <row r="14" spans="1:34" ht="24.95" customHeight="1">
      <c r="A14" s="352"/>
      <c r="B14" s="334"/>
      <c r="C14" s="334"/>
      <c r="D14" s="334"/>
      <c r="E14" s="236" t="s">
        <v>14</v>
      </c>
      <c r="F14" s="236"/>
      <c r="G14" s="236"/>
      <c r="H14" s="237" t="s">
        <v>613</v>
      </c>
      <c r="I14" s="237"/>
      <c r="J14" s="237"/>
      <c r="K14" s="237"/>
      <c r="L14" s="674" t="str">
        <f>IF(入力1!M15 = "","",入力1!M15)</f>
        <v/>
      </c>
      <c r="M14" s="674"/>
      <c r="N14" s="674"/>
      <c r="O14" s="674"/>
      <c r="P14" s="674"/>
      <c r="Q14" s="674"/>
      <c r="R14" s="674"/>
      <c r="S14" s="674"/>
      <c r="T14" s="674"/>
      <c r="U14" s="674"/>
      <c r="V14" s="674"/>
      <c r="W14" s="674"/>
      <c r="X14" s="674"/>
      <c r="Y14" s="674"/>
      <c r="Z14" s="674"/>
      <c r="AA14" s="674"/>
      <c r="AB14" s="674"/>
      <c r="AC14" s="674"/>
      <c r="AD14" s="674"/>
      <c r="AE14" s="674"/>
      <c r="AF14" s="674"/>
      <c r="AG14" s="728"/>
    </row>
    <row r="15" spans="1:34" ht="24.95" customHeight="1">
      <c r="A15" s="352"/>
      <c r="B15" s="334"/>
      <c r="C15" s="334"/>
      <c r="D15" s="334"/>
      <c r="E15" s="236" t="s">
        <v>20</v>
      </c>
      <c r="F15" s="236"/>
      <c r="G15" s="236"/>
      <c r="H15" s="237" t="s">
        <v>606</v>
      </c>
      <c r="I15" s="237"/>
      <c r="J15" s="237"/>
      <c r="K15" s="237"/>
      <c r="L15" s="674" t="str">
        <f>IF(入力1!M16 = "","",入力1!M16)</f>
        <v/>
      </c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728"/>
    </row>
    <row r="16" spans="1:34" ht="24.95" customHeight="1">
      <c r="A16" s="352">
        <v>4</v>
      </c>
      <c r="B16" s="334" t="s">
        <v>21</v>
      </c>
      <c r="C16" s="334"/>
      <c r="D16" s="334"/>
      <c r="E16" s="236" t="s">
        <v>22</v>
      </c>
      <c r="F16" s="236"/>
      <c r="G16" s="236"/>
      <c r="H16" s="237" t="s">
        <v>809</v>
      </c>
      <c r="I16" s="237"/>
      <c r="J16" s="237"/>
      <c r="K16" s="237"/>
      <c r="L16" s="674" t="str">
        <f>IF(入力1!M17 = "","",入力1!M17)</f>
        <v/>
      </c>
      <c r="M16" s="674"/>
      <c r="N16" s="674"/>
      <c r="O16" s="674"/>
      <c r="P16" s="674"/>
      <c r="Q16" s="674"/>
      <c r="R16" s="693"/>
      <c r="S16" s="696"/>
      <c r="T16" s="696"/>
      <c r="U16" s="696"/>
      <c r="V16" s="697"/>
      <c r="W16" s="697"/>
      <c r="X16" s="697"/>
      <c r="Y16" s="697"/>
      <c r="Z16" s="694"/>
      <c r="AA16" s="694"/>
      <c r="AB16" s="694"/>
      <c r="AC16" s="694"/>
      <c r="AD16" s="694"/>
      <c r="AE16" s="694"/>
      <c r="AF16" s="694"/>
      <c r="AG16" s="695"/>
    </row>
    <row r="17" spans="1:33" ht="24.95" customHeight="1">
      <c r="A17" s="352"/>
      <c r="B17" s="334"/>
      <c r="C17" s="334"/>
      <c r="D17" s="334"/>
      <c r="E17" s="236" t="s">
        <v>807</v>
      </c>
      <c r="F17" s="236"/>
      <c r="G17" s="236"/>
      <c r="H17" s="237" t="s">
        <v>808</v>
      </c>
      <c r="I17" s="237"/>
      <c r="J17" s="237"/>
      <c r="K17" s="237"/>
      <c r="L17" s="698" t="str">
        <f>入力1!M18&amp;入力1!AX19&amp;入力1!AX20&amp;入力1!AX21</f>
        <v/>
      </c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700"/>
    </row>
    <row r="18" spans="1:33" ht="24.95" customHeight="1">
      <c r="A18" s="352">
        <v>5</v>
      </c>
      <c r="B18" s="334" t="s">
        <v>28</v>
      </c>
      <c r="C18" s="334"/>
      <c r="D18" s="334"/>
      <c r="E18" s="236" t="s">
        <v>29</v>
      </c>
      <c r="F18" s="236"/>
      <c r="G18" s="236"/>
      <c r="H18" s="237" t="s">
        <v>633</v>
      </c>
      <c r="I18" s="237"/>
      <c r="J18" s="237"/>
      <c r="K18" s="237"/>
      <c r="L18" s="674" t="str">
        <f>IF(入力1!M22 = "","",入力1!M22)</f>
        <v/>
      </c>
      <c r="M18" s="674"/>
      <c r="N18" s="674"/>
      <c r="O18" s="674"/>
      <c r="P18" s="674"/>
      <c r="Q18" s="674"/>
      <c r="R18" s="674"/>
      <c r="S18" s="236" t="s">
        <v>30</v>
      </c>
      <c r="T18" s="236"/>
      <c r="U18" s="236"/>
      <c r="V18" s="237" t="s">
        <v>633</v>
      </c>
      <c r="W18" s="237"/>
      <c r="X18" s="237"/>
      <c r="Y18" s="237"/>
      <c r="Z18" s="674" t="str">
        <f>IF(入力1!M23 = "","",入力1!M23)</f>
        <v/>
      </c>
      <c r="AA18" s="674"/>
      <c r="AB18" s="674"/>
      <c r="AC18" s="674"/>
      <c r="AD18" s="674"/>
      <c r="AE18" s="674"/>
      <c r="AF18" s="674"/>
      <c r="AG18" s="728"/>
    </row>
    <row r="19" spans="1:33" ht="24.95" customHeight="1" thickBot="1">
      <c r="A19" s="353"/>
      <c r="B19" s="335"/>
      <c r="C19" s="335"/>
      <c r="D19" s="335"/>
      <c r="E19" s="271" t="s">
        <v>31</v>
      </c>
      <c r="F19" s="271"/>
      <c r="G19" s="271"/>
      <c r="H19" s="272" t="s">
        <v>32</v>
      </c>
      <c r="I19" s="272"/>
      <c r="J19" s="272"/>
      <c r="K19" s="272"/>
      <c r="L19" s="682" t="str">
        <f>IF(入力1!M24 = "","",入力1!M24)</f>
        <v/>
      </c>
      <c r="M19" s="682"/>
      <c r="N19" s="682"/>
      <c r="O19" s="682"/>
      <c r="P19" s="682"/>
      <c r="Q19" s="682"/>
      <c r="R19" s="682"/>
      <c r="S19" s="682"/>
      <c r="T19" s="682"/>
      <c r="U19" s="682"/>
      <c r="V19" s="682"/>
      <c r="W19" s="682"/>
      <c r="X19" s="682"/>
      <c r="Y19" s="682"/>
      <c r="Z19" s="682"/>
      <c r="AA19" s="682"/>
      <c r="AB19" s="682"/>
      <c r="AC19" s="682"/>
      <c r="AD19" s="682"/>
      <c r="AE19" s="682"/>
      <c r="AF19" s="682"/>
      <c r="AG19" s="683"/>
    </row>
    <row r="20" spans="1:33" ht="9" customHeight="1" thickBot="1">
      <c r="A20" s="5"/>
      <c r="B20" s="6"/>
      <c r="C20" s="6"/>
      <c r="D20" s="6"/>
      <c r="E20" s="7"/>
      <c r="F20" s="7"/>
      <c r="G20" s="7"/>
      <c r="H20" s="8"/>
      <c r="I20" s="8"/>
      <c r="J20" s="8"/>
      <c r="K20" s="8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24.95" customHeight="1">
      <c r="A21" s="684" t="s">
        <v>639</v>
      </c>
      <c r="B21" s="685"/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685"/>
      <c r="AA21" s="685"/>
      <c r="AB21" s="685"/>
      <c r="AC21" s="685"/>
      <c r="AD21" s="685"/>
      <c r="AE21" s="685"/>
      <c r="AF21" s="685"/>
      <c r="AG21" s="686"/>
    </row>
    <row r="22" spans="1:33" ht="24.95" customHeight="1">
      <c r="A22" s="352">
        <v>1</v>
      </c>
      <c r="B22" s="253" t="s">
        <v>35</v>
      </c>
      <c r="C22" s="334"/>
      <c r="D22" s="334"/>
      <c r="E22" s="236" t="s">
        <v>14</v>
      </c>
      <c r="F22" s="236"/>
      <c r="G22" s="236"/>
      <c r="H22" s="237" t="s">
        <v>623</v>
      </c>
      <c r="I22" s="237"/>
      <c r="J22" s="237"/>
      <c r="K22" s="237"/>
      <c r="L22" s="680" t="str">
        <f>IF(入力1!M28 = "","",入力1!M28)</f>
        <v/>
      </c>
      <c r="M22" s="680"/>
      <c r="N22" s="680"/>
      <c r="O22" s="680"/>
      <c r="P22" s="680"/>
      <c r="Q22" s="680"/>
      <c r="R22" s="680"/>
      <c r="S22" s="680"/>
      <c r="T22" s="680"/>
      <c r="U22" s="680"/>
      <c r="V22" s="680"/>
      <c r="W22" s="680"/>
      <c r="X22" s="680"/>
      <c r="Y22" s="680"/>
      <c r="Z22" s="680"/>
      <c r="AA22" s="680"/>
      <c r="AB22" s="680"/>
      <c r="AC22" s="680"/>
      <c r="AD22" s="680"/>
      <c r="AE22" s="680"/>
      <c r="AF22" s="680"/>
      <c r="AG22" s="681"/>
    </row>
    <row r="23" spans="1:33" ht="24.95" customHeight="1">
      <c r="A23" s="352"/>
      <c r="B23" s="334"/>
      <c r="C23" s="334"/>
      <c r="D23" s="334"/>
      <c r="E23" s="236" t="s">
        <v>15</v>
      </c>
      <c r="F23" s="236"/>
      <c r="G23" s="236"/>
      <c r="H23" s="237" t="s">
        <v>622</v>
      </c>
      <c r="I23" s="237"/>
      <c r="J23" s="237"/>
      <c r="K23" s="237"/>
      <c r="L23" s="680" t="str">
        <f>IF(入力1!M29 = "","",入力1!M29)</f>
        <v/>
      </c>
      <c r="M23" s="680"/>
      <c r="N23" s="680"/>
      <c r="O23" s="680"/>
      <c r="P23" s="680"/>
      <c r="Q23" s="680"/>
      <c r="R23" s="680"/>
      <c r="S23" s="680"/>
      <c r="T23" s="680"/>
      <c r="U23" s="680"/>
      <c r="V23" s="680"/>
      <c r="W23" s="680"/>
      <c r="X23" s="680"/>
      <c r="Y23" s="680"/>
      <c r="Z23" s="680"/>
      <c r="AA23" s="680"/>
      <c r="AB23" s="680"/>
      <c r="AC23" s="680"/>
      <c r="AD23" s="680"/>
      <c r="AE23" s="680"/>
      <c r="AF23" s="680"/>
      <c r="AG23" s="681"/>
    </row>
    <row r="24" spans="1:33" ht="24.95" customHeight="1">
      <c r="A24" s="352">
        <v>2</v>
      </c>
      <c r="B24" s="334" t="s">
        <v>36</v>
      </c>
      <c r="C24" s="334"/>
      <c r="D24" s="334"/>
      <c r="E24" s="236" t="s">
        <v>17</v>
      </c>
      <c r="F24" s="236"/>
      <c r="G24" s="236"/>
      <c r="H24" s="237" t="s">
        <v>612</v>
      </c>
      <c r="I24" s="237"/>
      <c r="J24" s="237"/>
      <c r="K24" s="237"/>
      <c r="L24" s="677" t="str">
        <f>IF(入力1!M30 = "","",入力1!M30)</f>
        <v/>
      </c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78"/>
      <c r="AF24" s="678"/>
      <c r="AG24" s="679"/>
    </row>
    <row r="25" spans="1:33" ht="24.95" customHeight="1">
      <c r="A25" s="352"/>
      <c r="B25" s="334"/>
      <c r="C25" s="334"/>
      <c r="D25" s="334"/>
      <c r="E25" s="236" t="s">
        <v>14</v>
      </c>
      <c r="F25" s="236"/>
      <c r="G25" s="236"/>
      <c r="H25" s="237" t="s">
        <v>613</v>
      </c>
      <c r="I25" s="237"/>
      <c r="J25" s="237"/>
      <c r="K25" s="237"/>
      <c r="L25" s="680" t="str">
        <f>IF(入力1!M31 = "","",入力1!M31)</f>
        <v/>
      </c>
      <c r="M25" s="680"/>
      <c r="N25" s="680"/>
      <c r="O25" s="680"/>
      <c r="P25" s="680"/>
      <c r="Q25" s="680"/>
      <c r="R25" s="680"/>
      <c r="S25" s="680"/>
      <c r="T25" s="680"/>
      <c r="U25" s="680"/>
      <c r="V25" s="680"/>
      <c r="W25" s="680"/>
      <c r="X25" s="680"/>
      <c r="Y25" s="680"/>
      <c r="Z25" s="680"/>
      <c r="AA25" s="680"/>
      <c r="AB25" s="680"/>
      <c r="AC25" s="680"/>
      <c r="AD25" s="680"/>
      <c r="AE25" s="680"/>
      <c r="AF25" s="680"/>
      <c r="AG25" s="681"/>
    </row>
    <row r="26" spans="1:33" ht="24.95" customHeight="1">
      <c r="A26" s="352"/>
      <c r="B26" s="334"/>
      <c r="C26" s="334"/>
      <c r="D26" s="334"/>
      <c r="E26" s="236" t="s">
        <v>20</v>
      </c>
      <c r="F26" s="236"/>
      <c r="G26" s="236"/>
      <c r="H26" s="237" t="s">
        <v>606</v>
      </c>
      <c r="I26" s="237"/>
      <c r="J26" s="237"/>
      <c r="K26" s="237"/>
      <c r="L26" s="680" t="str">
        <f>IF(入力1!M32 = "","",入力1!M32)</f>
        <v/>
      </c>
      <c r="M26" s="680"/>
      <c r="N26" s="680"/>
      <c r="O26" s="680"/>
      <c r="P26" s="680"/>
      <c r="Q26" s="680"/>
      <c r="R26" s="680"/>
      <c r="S26" s="680"/>
      <c r="T26" s="680"/>
      <c r="U26" s="680"/>
      <c r="V26" s="680"/>
      <c r="W26" s="680"/>
      <c r="X26" s="680"/>
      <c r="Y26" s="680"/>
      <c r="Z26" s="680"/>
      <c r="AA26" s="680"/>
      <c r="AB26" s="680"/>
      <c r="AC26" s="680"/>
      <c r="AD26" s="680"/>
      <c r="AE26" s="680"/>
      <c r="AF26" s="680"/>
      <c r="AG26" s="681"/>
    </row>
    <row r="27" spans="1:33" ht="24.95" customHeight="1">
      <c r="A27" s="352">
        <v>3</v>
      </c>
      <c r="B27" s="253" t="s">
        <v>38</v>
      </c>
      <c r="C27" s="334"/>
      <c r="D27" s="334"/>
      <c r="E27" s="236" t="s">
        <v>22</v>
      </c>
      <c r="F27" s="236"/>
      <c r="G27" s="236"/>
      <c r="H27" s="237" t="s">
        <v>809</v>
      </c>
      <c r="I27" s="237"/>
      <c r="J27" s="237"/>
      <c r="K27" s="237"/>
      <c r="L27" s="680" t="str">
        <f>IF(入力1!M33 = "","",入力1!M33)</f>
        <v/>
      </c>
      <c r="M27" s="680"/>
      <c r="N27" s="680"/>
      <c r="O27" s="680"/>
      <c r="P27" s="680"/>
      <c r="Q27" s="680"/>
      <c r="R27" s="732"/>
      <c r="S27" s="696"/>
      <c r="T27" s="696"/>
      <c r="U27" s="696"/>
      <c r="V27" s="729"/>
      <c r="W27" s="729"/>
      <c r="X27" s="729"/>
      <c r="Y27" s="729"/>
      <c r="Z27" s="730"/>
      <c r="AA27" s="730"/>
      <c r="AB27" s="730"/>
      <c r="AC27" s="730"/>
      <c r="AD27" s="730"/>
      <c r="AE27" s="730"/>
      <c r="AF27" s="730"/>
      <c r="AG27" s="731"/>
    </row>
    <row r="28" spans="1:33" ht="24.95" customHeight="1">
      <c r="A28" s="352"/>
      <c r="B28" s="334"/>
      <c r="C28" s="334"/>
      <c r="D28" s="334"/>
      <c r="E28" s="236" t="s">
        <v>807</v>
      </c>
      <c r="F28" s="236"/>
      <c r="G28" s="236"/>
      <c r="H28" s="237" t="s">
        <v>810</v>
      </c>
      <c r="I28" s="237"/>
      <c r="J28" s="237"/>
      <c r="K28" s="237"/>
      <c r="L28" s="698" t="str">
        <f>入力1!M34&amp;入力1!AX35&amp;入力1!AX36&amp;入力1!AX37</f>
        <v/>
      </c>
      <c r="M28" s="699"/>
      <c r="N28" s="699"/>
      <c r="O28" s="699"/>
      <c r="P28" s="699"/>
      <c r="Q28" s="699"/>
      <c r="R28" s="699"/>
      <c r="S28" s="699"/>
      <c r="T28" s="699"/>
      <c r="U28" s="699"/>
      <c r="V28" s="699"/>
      <c r="W28" s="699"/>
      <c r="X28" s="699"/>
      <c r="Y28" s="699"/>
      <c r="Z28" s="699"/>
      <c r="AA28" s="699"/>
      <c r="AB28" s="699"/>
      <c r="AC28" s="699"/>
      <c r="AD28" s="699"/>
      <c r="AE28" s="699"/>
      <c r="AF28" s="699"/>
      <c r="AG28" s="700"/>
    </row>
    <row r="29" spans="1:33" ht="24.95" customHeight="1">
      <c r="A29" s="352">
        <v>4</v>
      </c>
      <c r="B29" s="253" t="s">
        <v>39</v>
      </c>
      <c r="C29" s="334"/>
      <c r="D29" s="334"/>
      <c r="E29" s="236" t="s">
        <v>29</v>
      </c>
      <c r="F29" s="236"/>
      <c r="G29" s="236"/>
      <c r="H29" s="237" t="s">
        <v>633</v>
      </c>
      <c r="I29" s="237"/>
      <c r="J29" s="237"/>
      <c r="K29" s="237"/>
      <c r="L29" s="674" t="str">
        <f>IF(入力1!M38 = "","",入力1!M38)</f>
        <v/>
      </c>
      <c r="M29" s="674"/>
      <c r="N29" s="674"/>
      <c r="O29" s="674"/>
      <c r="P29" s="674"/>
      <c r="Q29" s="674"/>
      <c r="R29" s="674"/>
      <c r="S29" s="236" t="s">
        <v>30</v>
      </c>
      <c r="T29" s="236"/>
      <c r="U29" s="236"/>
      <c r="V29" s="237" t="s">
        <v>633</v>
      </c>
      <c r="W29" s="237"/>
      <c r="X29" s="237"/>
      <c r="Y29" s="237"/>
      <c r="Z29" s="674" t="str">
        <f>IF(入力1!M39 = "","",入力1!M39)</f>
        <v/>
      </c>
      <c r="AA29" s="674"/>
      <c r="AB29" s="674"/>
      <c r="AC29" s="674"/>
      <c r="AD29" s="674"/>
      <c r="AE29" s="674"/>
      <c r="AF29" s="674"/>
      <c r="AG29" s="728"/>
    </row>
    <row r="30" spans="1:33" ht="24.95" customHeight="1" thickBot="1">
      <c r="A30" s="353"/>
      <c r="B30" s="335"/>
      <c r="C30" s="335"/>
      <c r="D30" s="335"/>
      <c r="E30" s="271" t="s">
        <v>31</v>
      </c>
      <c r="F30" s="271"/>
      <c r="G30" s="271"/>
      <c r="H30" s="272" t="s">
        <v>32</v>
      </c>
      <c r="I30" s="272"/>
      <c r="J30" s="272"/>
      <c r="K30" s="272"/>
      <c r="L30" s="682" t="str">
        <f>IF(入力1!M40 = "","",入力1!M40)</f>
        <v/>
      </c>
      <c r="M30" s="682"/>
      <c r="N30" s="682"/>
      <c r="O30" s="682"/>
      <c r="P30" s="682"/>
      <c r="Q30" s="682"/>
      <c r="R30" s="682"/>
      <c r="S30" s="682"/>
      <c r="T30" s="682"/>
      <c r="U30" s="682"/>
      <c r="V30" s="682"/>
      <c r="W30" s="682"/>
      <c r="X30" s="682"/>
      <c r="Y30" s="682"/>
      <c r="Z30" s="682"/>
      <c r="AA30" s="682"/>
      <c r="AB30" s="682"/>
      <c r="AC30" s="682"/>
      <c r="AD30" s="682"/>
      <c r="AE30" s="682"/>
      <c r="AF30" s="682"/>
      <c r="AG30" s="683"/>
    </row>
    <row r="31" spans="1:33" ht="9" customHeight="1" thickBot="1">
      <c r="A31" s="5"/>
      <c r="B31" s="6"/>
      <c r="C31" s="6"/>
      <c r="D31" s="6"/>
      <c r="E31" s="7"/>
      <c r="F31" s="7"/>
      <c r="G31" s="7"/>
      <c r="H31" s="8"/>
      <c r="I31" s="8"/>
      <c r="J31" s="8"/>
      <c r="K31" s="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24.95" customHeight="1" thickBot="1">
      <c r="A32" s="357" t="s">
        <v>41</v>
      </c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9"/>
    </row>
    <row r="33" spans="1:33" ht="24.95" customHeight="1">
      <c r="A33" s="352">
        <v>1</v>
      </c>
      <c r="B33" s="253" t="s">
        <v>42</v>
      </c>
      <c r="C33" s="334"/>
      <c r="D33" s="334"/>
      <c r="E33" s="236" t="s">
        <v>14</v>
      </c>
      <c r="F33" s="236"/>
      <c r="G33" s="236"/>
      <c r="H33" s="237" t="s">
        <v>623</v>
      </c>
      <c r="I33" s="237"/>
      <c r="J33" s="237"/>
      <c r="K33" s="237"/>
      <c r="L33" s="693" t="str">
        <f>IF(入力1!M44 = "","",入力1!M44)</f>
        <v/>
      </c>
      <c r="M33" s="694"/>
      <c r="N33" s="694"/>
      <c r="O33" s="694"/>
      <c r="P33" s="694"/>
      <c r="Q33" s="694"/>
      <c r="R33" s="694"/>
      <c r="S33" s="694"/>
      <c r="T33" s="694"/>
      <c r="U33" s="694"/>
      <c r="V33" s="694"/>
      <c r="W33" s="694"/>
      <c r="X33" s="694"/>
      <c r="Y33" s="694"/>
      <c r="Z33" s="694"/>
      <c r="AA33" s="694"/>
      <c r="AB33" s="694"/>
      <c r="AC33" s="694"/>
      <c r="AD33" s="694"/>
      <c r="AE33" s="694"/>
      <c r="AF33" s="694"/>
      <c r="AG33" s="695"/>
    </row>
    <row r="34" spans="1:33" ht="24.95" customHeight="1">
      <c r="A34" s="352"/>
      <c r="B34" s="334"/>
      <c r="C34" s="334"/>
      <c r="D34" s="334"/>
      <c r="E34" s="236" t="s">
        <v>15</v>
      </c>
      <c r="F34" s="236"/>
      <c r="G34" s="236"/>
      <c r="H34" s="237" t="s">
        <v>622</v>
      </c>
      <c r="I34" s="237"/>
      <c r="J34" s="237"/>
      <c r="K34" s="237"/>
      <c r="L34" s="693" t="str">
        <f>IF(入力1!M45 = "","",入力1!M45)</f>
        <v/>
      </c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4"/>
      <c r="AA34" s="694"/>
      <c r="AB34" s="694"/>
      <c r="AC34" s="694"/>
      <c r="AD34" s="694"/>
      <c r="AE34" s="694"/>
      <c r="AF34" s="694"/>
      <c r="AG34" s="695"/>
    </row>
    <row r="35" spans="1:33" ht="24.95" customHeight="1">
      <c r="A35" s="352">
        <v>2</v>
      </c>
      <c r="B35" s="334" t="s">
        <v>44</v>
      </c>
      <c r="C35" s="334"/>
      <c r="D35" s="334"/>
      <c r="E35" s="236" t="s">
        <v>17</v>
      </c>
      <c r="F35" s="236"/>
      <c r="G35" s="236"/>
      <c r="H35" s="237" t="s">
        <v>612</v>
      </c>
      <c r="I35" s="237"/>
      <c r="J35" s="237"/>
      <c r="K35" s="237"/>
      <c r="L35" s="711" t="str">
        <f>IF(入力1!M46 = "","",入力1!M46)</f>
        <v/>
      </c>
      <c r="M35" s="712"/>
      <c r="N35" s="712"/>
      <c r="O35" s="712"/>
      <c r="P35" s="712"/>
      <c r="Q35" s="712"/>
      <c r="R35" s="712"/>
      <c r="S35" s="712"/>
      <c r="T35" s="712"/>
      <c r="U35" s="712"/>
      <c r="V35" s="712"/>
      <c r="W35" s="712"/>
      <c r="X35" s="712"/>
      <c r="Y35" s="712"/>
      <c r="Z35" s="712"/>
      <c r="AA35" s="712"/>
      <c r="AB35" s="712"/>
      <c r="AC35" s="712"/>
      <c r="AD35" s="712"/>
      <c r="AE35" s="712"/>
      <c r="AF35" s="712"/>
      <c r="AG35" s="713"/>
    </row>
    <row r="36" spans="1:33" ht="24.95" customHeight="1">
      <c r="A36" s="352"/>
      <c r="B36" s="334"/>
      <c r="C36" s="334"/>
      <c r="D36" s="334"/>
      <c r="E36" s="236" t="s">
        <v>14</v>
      </c>
      <c r="F36" s="236"/>
      <c r="G36" s="236"/>
      <c r="H36" s="237" t="s">
        <v>613</v>
      </c>
      <c r="I36" s="237"/>
      <c r="J36" s="237"/>
      <c r="K36" s="237"/>
      <c r="L36" s="693" t="str">
        <f>IF(入力1!M47 = "","",入力1!M47)</f>
        <v/>
      </c>
      <c r="M36" s="694"/>
      <c r="N36" s="694"/>
      <c r="O36" s="694"/>
      <c r="P36" s="694"/>
      <c r="Q36" s="694"/>
      <c r="R36" s="694"/>
      <c r="S36" s="694"/>
      <c r="T36" s="694"/>
      <c r="U36" s="694"/>
      <c r="V36" s="694"/>
      <c r="W36" s="694"/>
      <c r="X36" s="694"/>
      <c r="Y36" s="694"/>
      <c r="Z36" s="694"/>
      <c r="AA36" s="694"/>
      <c r="AB36" s="694"/>
      <c r="AC36" s="694"/>
      <c r="AD36" s="694"/>
      <c r="AE36" s="694"/>
      <c r="AF36" s="694"/>
      <c r="AG36" s="695"/>
    </row>
    <row r="37" spans="1:33" ht="24.95" customHeight="1">
      <c r="A37" s="352"/>
      <c r="B37" s="334"/>
      <c r="C37" s="334"/>
      <c r="D37" s="334"/>
      <c r="E37" s="236" t="s">
        <v>20</v>
      </c>
      <c r="F37" s="236"/>
      <c r="G37" s="236"/>
      <c r="H37" s="237" t="s">
        <v>606</v>
      </c>
      <c r="I37" s="237"/>
      <c r="J37" s="237"/>
      <c r="K37" s="237"/>
      <c r="L37" s="693" t="str">
        <f>IF(入力1!M48 = "","",入力1!M48)</f>
        <v/>
      </c>
      <c r="M37" s="694"/>
      <c r="N37" s="694"/>
      <c r="O37" s="694"/>
      <c r="P37" s="694"/>
      <c r="Q37" s="694"/>
      <c r="R37" s="694"/>
      <c r="S37" s="694"/>
      <c r="T37" s="694"/>
      <c r="U37" s="694"/>
      <c r="V37" s="694"/>
      <c r="W37" s="694"/>
      <c r="X37" s="694"/>
      <c r="Y37" s="694"/>
      <c r="Z37" s="694"/>
      <c r="AA37" s="694"/>
      <c r="AB37" s="694"/>
      <c r="AC37" s="694"/>
      <c r="AD37" s="694"/>
      <c r="AE37" s="694"/>
      <c r="AF37" s="694"/>
      <c r="AG37" s="695"/>
    </row>
    <row r="38" spans="1:33" ht="24.95" customHeight="1">
      <c r="A38" s="352">
        <v>3</v>
      </c>
      <c r="B38" s="253" t="s">
        <v>45</v>
      </c>
      <c r="C38" s="334"/>
      <c r="D38" s="334"/>
      <c r="E38" s="236" t="s">
        <v>22</v>
      </c>
      <c r="F38" s="236"/>
      <c r="G38" s="236"/>
      <c r="H38" s="237" t="s">
        <v>809</v>
      </c>
      <c r="I38" s="237"/>
      <c r="J38" s="237"/>
      <c r="K38" s="237"/>
      <c r="L38" s="693" t="str">
        <f>IF(入力1!M49 = "","",入力1!M49)</f>
        <v/>
      </c>
      <c r="M38" s="694"/>
      <c r="N38" s="694"/>
      <c r="O38" s="694"/>
      <c r="P38" s="694"/>
      <c r="Q38" s="694"/>
      <c r="R38" s="694"/>
      <c r="S38" s="696"/>
      <c r="T38" s="696"/>
      <c r="U38" s="696"/>
      <c r="V38" s="697"/>
      <c r="W38" s="697"/>
      <c r="X38" s="697"/>
      <c r="Y38" s="697"/>
      <c r="Z38" s="675"/>
      <c r="AA38" s="675"/>
      <c r="AB38" s="675"/>
      <c r="AC38" s="675"/>
      <c r="AD38" s="675"/>
      <c r="AE38" s="675"/>
      <c r="AF38" s="675"/>
      <c r="AG38" s="676"/>
    </row>
    <row r="39" spans="1:33" ht="24.95" customHeight="1">
      <c r="A39" s="352"/>
      <c r="B39" s="334"/>
      <c r="C39" s="334"/>
      <c r="D39" s="334"/>
      <c r="E39" s="236" t="s">
        <v>807</v>
      </c>
      <c r="F39" s="236"/>
      <c r="G39" s="236"/>
      <c r="H39" s="237" t="s">
        <v>962</v>
      </c>
      <c r="I39" s="237"/>
      <c r="J39" s="237"/>
      <c r="K39" s="237"/>
      <c r="L39" s="698" t="str">
        <f>入力1!M50&amp;入力1!AX51&amp;入力1!AX52&amp;入力1!AX53</f>
        <v/>
      </c>
      <c r="M39" s="699"/>
      <c r="N39" s="699"/>
      <c r="O39" s="699"/>
      <c r="P39" s="699"/>
      <c r="Q39" s="699"/>
      <c r="R39" s="699"/>
      <c r="S39" s="699"/>
      <c r="T39" s="699"/>
      <c r="U39" s="699"/>
      <c r="V39" s="699"/>
      <c r="W39" s="699"/>
      <c r="X39" s="699"/>
      <c r="Y39" s="699"/>
      <c r="Z39" s="699"/>
      <c r="AA39" s="699"/>
      <c r="AB39" s="699"/>
      <c r="AC39" s="699"/>
      <c r="AD39" s="699"/>
      <c r="AE39" s="699"/>
      <c r="AF39" s="699"/>
      <c r="AG39" s="700"/>
    </row>
    <row r="40" spans="1:33" ht="24.95" customHeight="1">
      <c r="A40" s="352">
        <v>4</v>
      </c>
      <c r="B40" s="253" t="s">
        <v>46</v>
      </c>
      <c r="C40" s="334"/>
      <c r="D40" s="334"/>
      <c r="E40" s="236" t="s">
        <v>29</v>
      </c>
      <c r="F40" s="236"/>
      <c r="G40" s="236"/>
      <c r="H40" s="237" t="s">
        <v>633</v>
      </c>
      <c r="I40" s="237"/>
      <c r="J40" s="237"/>
      <c r="K40" s="237"/>
      <c r="L40" s="693" t="str">
        <f>IF(入力1!M54 = "","",入力1!M54)</f>
        <v/>
      </c>
      <c r="M40" s="694"/>
      <c r="N40" s="694"/>
      <c r="O40" s="694"/>
      <c r="P40" s="694"/>
      <c r="Q40" s="694"/>
      <c r="R40" s="701"/>
      <c r="S40" s="236" t="s">
        <v>30</v>
      </c>
      <c r="T40" s="236"/>
      <c r="U40" s="236"/>
      <c r="V40" s="237" t="s">
        <v>633</v>
      </c>
      <c r="W40" s="237"/>
      <c r="X40" s="237"/>
      <c r="Y40" s="237"/>
      <c r="Z40" s="693" t="str">
        <f>IF(入力1!M55 = "","",入力1!M55)</f>
        <v/>
      </c>
      <c r="AA40" s="694"/>
      <c r="AB40" s="694"/>
      <c r="AC40" s="694"/>
      <c r="AD40" s="694"/>
      <c r="AE40" s="694"/>
      <c r="AF40" s="694"/>
      <c r="AG40" s="695"/>
    </row>
    <row r="41" spans="1:33" ht="24.95" customHeight="1" thickBot="1">
      <c r="A41" s="353"/>
      <c r="B41" s="335"/>
      <c r="C41" s="335"/>
      <c r="D41" s="335"/>
      <c r="E41" s="271" t="s">
        <v>31</v>
      </c>
      <c r="F41" s="271"/>
      <c r="G41" s="271"/>
      <c r="H41" s="272" t="s">
        <v>32</v>
      </c>
      <c r="I41" s="272"/>
      <c r="J41" s="272"/>
      <c r="K41" s="272"/>
      <c r="L41" s="720" t="str">
        <f>IF(入力1!M56 = "","",入力1!M56)</f>
        <v/>
      </c>
      <c r="M41" s="721"/>
      <c r="N41" s="721"/>
      <c r="O41" s="721"/>
      <c r="P41" s="721"/>
      <c r="Q41" s="721"/>
      <c r="R41" s="721"/>
      <c r="S41" s="721"/>
      <c r="T41" s="721"/>
      <c r="U41" s="721"/>
      <c r="V41" s="721"/>
      <c r="W41" s="721"/>
      <c r="X41" s="721"/>
      <c r="Y41" s="721"/>
      <c r="Z41" s="721"/>
      <c r="AA41" s="721"/>
      <c r="AB41" s="721"/>
      <c r="AC41" s="721"/>
      <c r="AD41" s="721"/>
      <c r="AE41" s="721"/>
      <c r="AF41" s="721"/>
      <c r="AG41" s="722"/>
    </row>
    <row r="42" spans="1:33" ht="9.75" customHeight="1" thickBot="1">
      <c r="A42" s="5"/>
      <c r="B42" s="6"/>
      <c r="C42" s="6"/>
      <c r="D42" s="6"/>
      <c r="E42" s="7"/>
      <c r="F42" s="7"/>
      <c r="G42" s="7"/>
      <c r="H42" s="8"/>
      <c r="I42" s="8"/>
      <c r="J42" s="8"/>
      <c r="K42" s="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24.95" customHeight="1">
      <c r="A43" s="684" t="s">
        <v>48</v>
      </c>
      <c r="B43" s="685"/>
      <c r="C43" s="685"/>
      <c r="D43" s="685"/>
      <c r="E43" s="685"/>
      <c r="F43" s="685"/>
      <c r="G43" s="685"/>
      <c r="H43" s="685"/>
      <c r="I43" s="685"/>
      <c r="J43" s="685"/>
      <c r="K43" s="685"/>
      <c r="L43" s="685"/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5"/>
      <c r="AE43" s="685"/>
      <c r="AF43" s="685"/>
      <c r="AG43" s="686"/>
    </row>
    <row r="44" spans="1:33" ht="24.95" customHeight="1">
      <c r="A44" s="107">
        <v>1</v>
      </c>
      <c r="B44" s="687" t="s">
        <v>0</v>
      </c>
      <c r="C44" s="687"/>
      <c r="D44" s="687"/>
      <c r="E44" s="687"/>
      <c r="F44" s="687"/>
      <c r="G44" s="687"/>
      <c r="H44" s="688" t="s">
        <v>49</v>
      </c>
      <c r="I44" s="688"/>
      <c r="J44" s="688"/>
      <c r="K44" s="688"/>
      <c r="L44" s="154" t="str">
        <f>IF(入力1!AX60,"■","□")</f>
        <v>□</v>
      </c>
      <c r="M44" s="687" t="s">
        <v>50</v>
      </c>
      <c r="N44" s="687"/>
      <c r="O44" s="687"/>
      <c r="P44" s="154" t="str">
        <f>IF(入力1!AY60,"■","□")</f>
        <v>□</v>
      </c>
      <c r="Q44" s="687" t="s">
        <v>51</v>
      </c>
      <c r="R44" s="687"/>
      <c r="S44" s="687"/>
      <c r="T44" s="154" t="str">
        <f>IF(入力1!AZ60,"■","□")</f>
        <v>□</v>
      </c>
      <c r="U44" s="744" t="s">
        <v>955</v>
      </c>
      <c r="V44" s="745"/>
      <c r="W44" s="745"/>
      <c r="X44" s="746"/>
      <c r="Y44" s="188" t="str">
        <f>IF(入力1!BA60,"■","□")</f>
        <v>□</v>
      </c>
      <c r="Z44" s="744" t="s">
        <v>952</v>
      </c>
      <c r="AA44" s="745"/>
      <c r="AB44" s="745"/>
      <c r="AC44" s="745"/>
      <c r="AD44" s="657"/>
      <c r="AE44" s="658"/>
      <c r="AF44" s="658"/>
      <c r="AG44" s="659"/>
    </row>
    <row r="45" spans="1:33" ht="24.95" customHeight="1">
      <c r="A45" s="356">
        <v>2</v>
      </c>
      <c r="B45" s="234" t="s">
        <v>698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662"/>
    </row>
    <row r="46" spans="1:33" ht="40.5" customHeight="1">
      <c r="A46" s="352"/>
      <c r="B46" s="235" t="s">
        <v>52</v>
      </c>
      <c r="C46" s="660"/>
      <c r="D46" s="661"/>
      <c r="E46" s="294" t="s">
        <v>692</v>
      </c>
      <c r="F46" s="294"/>
      <c r="G46" s="294"/>
      <c r="H46" s="294"/>
      <c r="I46" s="294"/>
      <c r="J46" s="294"/>
      <c r="K46" s="234" t="s">
        <v>694</v>
      </c>
      <c r="L46" s="234"/>
      <c r="M46" s="234"/>
      <c r="N46" s="234"/>
      <c r="O46" s="234"/>
      <c r="P46" s="234"/>
      <c r="Q46" s="663"/>
      <c r="R46" s="664"/>
      <c r="S46" s="235" t="s">
        <v>52</v>
      </c>
      <c r="T46" s="660"/>
      <c r="U46" s="661"/>
      <c r="V46" s="294" t="s">
        <v>692</v>
      </c>
      <c r="W46" s="294"/>
      <c r="X46" s="294"/>
      <c r="Y46" s="294"/>
      <c r="Z46" s="294"/>
      <c r="AA46" s="294"/>
      <c r="AB46" s="234" t="s">
        <v>694</v>
      </c>
      <c r="AC46" s="234"/>
      <c r="AD46" s="234"/>
      <c r="AE46" s="234"/>
      <c r="AF46" s="234"/>
      <c r="AG46" s="662"/>
    </row>
    <row r="47" spans="1:33" ht="40.5">
      <c r="A47" s="352"/>
      <c r="B47" s="97" t="s">
        <v>53</v>
      </c>
      <c r="C47" s="97" t="s">
        <v>54</v>
      </c>
      <c r="D47" s="97" t="s">
        <v>55</v>
      </c>
      <c r="E47" s="294"/>
      <c r="F47" s="294"/>
      <c r="G47" s="294"/>
      <c r="H47" s="294"/>
      <c r="I47" s="294"/>
      <c r="J47" s="294"/>
      <c r="K47" s="312" t="s">
        <v>52</v>
      </c>
      <c r="L47" s="313"/>
      <c r="M47" s="249" t="s">
        <v>642</v>
      </c>
      <c r="N47" s="249"/>
      <c r="O47" s="249"/>
      <c r="P47" s="249"/>
      <c r="Q47" s="665"/>
      <c r="R47" s="666"/>
      <c r="S47" s="98" t="s">
        <v>53</v>
      </c>
      <c r="T47" s="97" t="s">
        <v>54</v>
      </c>
      <c r="U47" s="97" t="s">
        <v>55</v>
      </c>
      <c r="V47" s="294"/>
      <c r="W47" s="294"/>
      <c r="X47" s="294"/>
      <c r="Y47" s="294"/>
      <c r="Z47" s="294"/>
      <c r="AA47" s="294"/>
      <c r="AB47" s="312" t="s">
        <v>52</v>
      </c>
      <c r="AC47" s="313"/>
      <c r="AD47" s="312" t="s">
        <v>642</v>
      </c>
      <c r="AE47" s="726"/>
      <c r="AF47" s="726"/>
      <c r="AG47" s="727"/>
    </row>
    <row r="48" spans="1:33" ht="24.75" customHeight="1">
      <c r="A48" s="352"/>
      <c r="B48" s="155" t="str">
        <f>IF(入力1!AX64=1,"●","")</f>
        <v>●</v>
      </c>
      <c r="C48" s="155" t="str">
        <f>IF(入力1!AX64=2,"●","")</f>
        <v/>
      </c>
      <c r="D48" s="155" t="str">
        <f>IF(入力1!AX64=3,"●","")</f>
        <v/>
      </c>
      <c r="E48" s="11">
        <v>10</v>
      </c>
      <c r="F48" s="231" t="s">
        <v>643</v>
      </c>
      <c r="G48" s="231"/>
      <c r="H48" s="231"/>
      <c r="I48" s="231"/>
      <c r="J48" s="231"/>
      <c r="K48" s="723" t="s">
        <v>806</v>
      </c>
      <c r="L48" s="157" t="str">
        <f>IF(入力1!$AZ$64,"■","")</f>
        <v/>
      </c>
      <c r="M48" s="237" t="s">
        <v>678</v>
      </c>
      <c r="N48" s="237"/>
      <c r="O48" s="237"/>
      <c r="P48" s="237"/>
      <c r="Q48" s="665"/>
      <c r="R48" s="666"/>
      <c r="S48" s="155" t="str">
        <f>IF(入力1!BB64=1,"●","")</f>
        <v>●</v>
      </c>
      <c r="T48" s="155" t="str">
        <f>IF(入力1!BB64=2,"●","")</f>
        <v/>
      </c>
      <c r="U48" s="155" t="str">
        <f>IF(入力1!BB64=3,"●","")</f>
        <v/>
      </c>
      <c r="V48" s="11">
        <v>140</v>
      </c>
      <c r="W48" s="231" t="s">
        <v>659</v>
      </c>
      <c r="X48" s="231"/>
      <c r="Y48" s="231"/>
      <c r="Z48" s="231"/>
      <c r="AA48" s="231"/>
      <c r="AB48" s="443" t="s">
        <v>696</v>
      </c>
      <c r="AC48" s="102" t="s">
        <v>620</v>
      </c>
      <c r="AD48" s="670" t="s">
        <v>620</v>
      </c>
      <c r="AE48" s="671"/>
      <c r="AF48" s="671"/>
      <c r="AG48" s="672"/>
    </row>
    <row r="49" spans="1:33" ht="24.95" customHeight="1">
      <c r="A49" s="352"/>
      <c r="B49" s="155" t="str">
        <f>IF(入力1!AX65=1,"●","")</f>
        <v>●</v>
      </c>
      <c r="C49" s="155" t="str">
        <f>IF(入力1!AX65=2,"●","")</f>
        <v/>
      </c>
      <c r="D49" s="155" t="str">
        <f>IF(入力1!AX65=3,"●","")</f>
        <v/>
      </c>
      <c r="E49" s="11">
        <v>20</v>
      </c>
      <c r="F49" s="231" t="s">
        <v>645</v>
      </c>
      <c r="G49" s="231"/>
      <c r="H49" s="231"/>
      <c r="I49" s="231"/>
      <c r="J49" s="231"/>
      <c r="K49" s="724"/>
      <c r="L49" s="157" t="str">
        <f>IF(入力1!$AZ$65,"■","")</f>
        <v/>
      </c>
      <c r="M49" s="237" t="s">
        <v>679</v>
      </c>
      <c r="N49" s="237"/>
      <c r="O49" s="237"/>
      <c r="P49" s="237"/>
      <c r="Q49" s="665"/>
      <c r="R49" s="666"/>
      <c r="S49" s="155" t="str">
        <f>IF(入力1!BB65=1,"●","")</f>
        <v>●</v>
      </c>
      <c r="T49" s="155" t="str">
        <f>IF(入力1!BB65=2,"●","")</f>
        <v/>
      </c>
      <c r="U49" s="155" t="str">
        <f>IF(入力1!BB65=3,"●","")</f>
        <v/>
      </c>
      <c r="V49" s="11">
        <v>150</v>
      </c>
      <c r="W49" s="231" t="s">
        <v>660</v>
      </c>
      <c r="X49" s="231"/>
      <c r="Y49" s="231"/>
      <c r="Z49" s="231"/>
      <c r="AA49" s="231"/>
      <c r="AB49" s="444"/>
      <c r="AC49" s="102" t="s">
        <v>620</v>
      </c>
      <c r="AD49" s="670" t="s">
        <v>620</v>
      </c>
      <c r="AE49" s="671"/>
      <c r="AF49" s="671"/>
      <c r="AG49" s="672"/>
    </row>
    <row r="50" spans="1:33" ht="24.95" customHeight="1">
      <c r="A50" s="352"/>
      <c r="B50" s="155" t="str">
        <f>IF(入力1!AX66=1,"●","")</f>
        <v>●</v>
      </c>
      <c r="C50" s="155" t="str">
        <f>IF(入力1!AX66=2,"●","")</f>
        <v/>
      </c>
      <c r="D50" s="155" t="str">
        <f>IF(入力1!AX66=3,"●","")</f>
        <v/>
      </c>
      <c r="E50" s="11">
        <v>130</v>
      </c>
      <c r="F50" s="231" t="s">
        <v>658</v>
      </c>
      <c r="G50" s="231"/>
      <c r="H50" s="231"/>
      <c r="I50" s="231"/>
      <c r="J50" s="231"/>
      <c r="K50" s="725"/>
      <c r="L50" s="157" t="str">
        <f>IF(入力1!$AZ$66,"■","")</f>
        <v/>
      </c>
      <c r="M50" s="237" t="s">
        <v>683</v>
      </c>
      <c r="N50" s="237"/>
      <c r="O50" s="237"/>
      <c r="P50" s="237"/>
      <c r="Q50" s="665"/>
      <c r="R50" s="666"/>
      <c r="S50" s="155" t="str">
        <f>IF(入力1!BB66=1,"●","")</f>
        <v>●</v>
      </c>
      <c r="T50" s="155" t="str">
        <f>IF(入力1!BB66=2,"●","")</f>
        <v/>
      </c>
      <c r="U50" s="155" t="str">
        <f>IF(入力1!BB66=3,"●","")</f>
        <v/>
      </c>
      <c r="V50" s="11">
        <v>160</v>
      </c>
      <c r="W50" s="231" t="s">
        <v>661</v>
      </c>
      <c r="X50" s="231"/>
      <c r="Y50" s="231"/>
      <c r="Z50" s="231"/>
      <c r="AA50" s="231"/>
      <c r="AB50" s="444"/>
      <c r="AC50" s="102" t="s">
        <v>620</v>
      </c>
      <c r="AD50" s="670" t="s">
        <v>620</v>
      </c>
      <c r="AE50" s="671"/>
      <c r="AF50" s="671"/>
      <c r="AG50" s="672"/>
    </row>
    <row r="51" spans="1:33" ht="24.95" customHeight="1">
      <c r="A51" s="352"/>
      <c r="B51" s="155" t="str">
        <f>IF(入力1!AX67=1,"●","")</f>
        <v>●</v>
      </c>
      <c r="C51" s="155" t="str">
        <f>IF(入力1!AX67=2,"●","")</f>
        <v/>
      </c>
      <c r="D51" s="155" t="str">
        <f>IF(入力1!AX67=3,"●","")</f>
        <v/>
      </c>
      <c r="E51" s="11">
        <v>11</v>
      </c>
      <c r="F51" s="231" t="s">
        <v>644</v>
      </c>
      <c r="G51" s="231"/>
      <c r="H51" s="231"/>
      <c r="I51" s="231"/>
      <c r="J51" s="231"/>
      <c r="K51" s="717" t="s">
        <v>688</v>
      </c>
      <c r="L51" s="102" t="s">
        <v>695</v>
      </c>
      <c r="M51" s="673" t="s">
        <v>695</v>
      </c>
      <c r="N51" s="673"/>
      <c r="O51" s="673"/>
      <c r="P51" s="673"/>
      <c r="Q51" s="665"/>
      <c r="R51" s="666"/>
      <c r="S51" s="155" t="str">
        <f>IF(入力1!BB67=1,"●","")</f>
        <v>●</v>
      </c>
      <c r="T51" s="155" t="str">
        <f>IF(入力1!BB67=2,"●","")</f>
        <v/>
      </c>
      <c r="U51" s="155" t="str">
        <f>IF(入力1!BB67=3,"●","")</f>
        <v/>
      </c>
      <c r="V51" s="11">
        <v>170</v>
      </c>
      <c r="W51" s="231" t="s">
        <v>662</v>
      </c>
      <c r="X51" s="231"/>
      <c r="Y51" s="231"/>
      <c r="Z51" s="231"/>
      <c r="AA51" s="231"/>
      <c r="AB51" s="444"/>
      <c r="AC51" s="157" t="str">
        <f>IF(入力1!$BD$67,"■","")</f>
        <v/>
      </c>
      <c r="AD51" s="250" t="s">
        <v>684</v>
      </c>
      <c r="AE51" s="251"/>
      <c r="AF51" s="251"/>
      <c r="AG51" s="689"/>
    </row>
    <row r="52" spans="1:33" ht="24.95" customHeight="1">
      <c r="A52" s="352"/>
      <c r="B52" s="155" t="str">
        <f>IF(入力1!AX68=1,"●","")</f>
        <v>●</v>
      </c>
      <c r="C52" s="155" t="str">
        <f>IF(入力1!AX68=2,"●","")</f>
        <v/>
      </c>
      <c r="D52" s="155" t="str">
        <f>IF(入力1!AX68=3,"●","")</f>
        <v/>
      </c>
      <c r="E52" s="11">
        <v>30</v>
      </c>
      <c r="F52" s="231" t="s">
        <v>646</v>
      </c>
      <c r="G52" s="231"/>
      <c r="H52" s="231"/>
      <c r="I52" s="231"/>
      <c r="J52" s="231"/>
      <c r="K52" s="718"/>
      <c r="L52" s="102" t="s">
        <v>695</v>
      </c>
      <c r="M52" s="673" t="s">
        <v>695</v>
      </c>
      <c r="N52" s="673"/>
      <c r="O52" s="673"/>
      <c r="P52" s="673"/>
      <c r="Q52" s="665"/>
      <c r="R52" s="666"/>
      <c r="S52" s="155" t="str">
        <f>IF(入力1!BB68=1,"●","")</f>
        <v>●</v>
      </c>
      <c r="T52" s="155" t="str">
        <f>IF(入力1!BB68=2,"●","")</f>
        <v/>
      </c>
      <c r="U52" s="155" t="str">
        <f>IF(入力1!BB68=3,"●","")</f>
        <v/>
      </c>
      <c r="V52" s="11">
        <v>180</v>
      </c>
      <c r="W52" s="231" t="s">
        <v>663</v>
      </c>
      <c r="X52" s="231"/>
      <c r="Y52" s="231"/>
      <c r="Z52" s="231"/>
      <c r="AA52" s="231"/>
      <c r="AB52" s="444"/>
      <c r="AC52" s="157" t="str">
        <f>IF(入力1!$BD$68,"■","")</f>
        <v/>
      </c>
      <c r="AD52" s="250" t="s">
        <v>685</v>
      </c>
      <c r="AE52" s="251"/>
      <c r="AF52" s="251"/>
      <c r="AG52" s="689"/>
    </row>
    <row r="53" spans="1:33" ht="24.95" customHeight="1">
      <c r="A53" s="352"/>
      <c r="B53" s="155" t="str">
        <f>IF(入力1!AX69=1,"●","")</f>
        <v>●</v>
      </c>
      <c r="C53" s="155" t="str">
        <f>IF(入力1!AX69=2,"●","")</f>
        <v/>
      </c>
      <c r="D53" s="155" t="str">
        <f>IF(入力1!AX69=3,"●","")</f>
        <v/>
      </c>
      <c r="E53" s="11">
        <v>40</v>
      </c>
      <c r="F53" s="231" t="s">
        <v>647</v>
      </c>
      <c r="G53" s="231"/>
      <c r="H53" s="231"/>
      <c r="I53" s="231"/>
      <c r="J53" s="231"/>
      <c r="K53" s="718"/>
      <c r="L53" s="102" t="s">
        <v>695</v>
      </c>
      <c r="M53" s="673" t="s">
        <v>695</v>
      </c>
      <c r="N53" s="673"/>
      <c r="O53" s="673"/>
      <c r="P53" s="673"/>
      <c r="Q53" s="665"/>
      <c r="R53" s="666"/>
      <c r="S53" s="155" t="str">
        <f>IF(入力1!BB69=1,"●","")</f>
        <v>●</v>
      </c>
      <c r="T53" s="155" t="str">
        <f>IF(入力1!BB69=2,"●","")</f>
        <v/>
      </c>
      <c r="U53" s="155" t="str">
        <f>IF(入力1!BB69=3,"●","")</f>
        <v/>
      </c>
      <c r="V53" s="11">
        <v>190</v>
      </c>
      <c r="W53" s="231" t="s">
        <v>664</v>
      </c>
      <c r="X53" s="231"/>
      <c r="Y53" s="231"/>
      <c r="Z53" s="231"/>
      <c r="AA53" s="231"/>
      <c r="AB53" s="444"/>
      <c r="AC53" s="106" t="s">
        <v>620</v>
      </c>
      <c r="AD53" s="670" t="s">
        <v>620</v>
      </c>
      <c r="AE53" s="671"/>
      <c r="AF53" s="671"/>
      <c r="AG53" s="672"/>
    </row>
    <row r="54" spans="1:33" ht="24.95" customHeight="1">
      <c r="A54" s="352"/>
      <c r="B54" s="714" t="str">
        <f>IF(入力1!AX70=1,"●","")</f>
        <v>●</v>
      </c>
      <c r="C54" s="714" t="str">
        <f>IF(入力1!AX70=2,"●","")</f>
        <v/>
      </c>
      <c r="D54" s="714" t="str">
        <f>IF(入力1!AX70=3,"●","")</f>
        <v/>
      </c>
      <c r="E54" s="716">
        <v>50</v>
      </c>
      <c r="F54" s="231" t="s">
        <v>648</v>
      </c>
      <c r="G54" s="231"/>
      <c r="H54" s="231"/>
      <c r="I54" s="231"/>
      <c r="J54" s="231"/>
      <c r="K54" s="718"/>
      <c r="L54" s="158" t="str">
        <f>IF(入力1!$AZ$70,"■","")</f>
        <v/>
      </c>
      <c r="M54" s="237" t="s">
        <v>674</v>
      </c>
      <c r="N54" s="237"/>
      <c r="O54" s="237"/>
      <c r="P54" s="237"/>
      <c r="Q54" s="665"/>
      <c r="R54" s="666"/>
      <c r="S54" s="155" t="str">
        <f>IF(入力1!BB70=1,"●","")</f>
        <v>●</v>
      </c>
      <c r="T54" s="155" t="str">
        <f>IF(入力1!BB70=2,"●","")</f>
        <v/>
      </c>
      <c r="U54" s="155" t="str">
        <f>IF(入力1!BB70=3,"●","")</f>
        <v/>
      </c>
      <c r="V54" s="11">
        <v>200</v>
      </c>
      <c r="W54" s="231" t="s">
        <v>665</v>
      </c>
      <c r="X54" s="231"/>
      <c r="Y54" s="231"/>
      <c r="Z54" s="231"/>
      <c r="AA54" s="231"/>
      <c r="AB54" s="444"/>
      <c r="AC54" s="106" t="s">
        <v>620</v>
      </c>
      <c r="AD54" s="670" t="s">
        <v>620</v>
      </c>
      <c r="AE54" s="671"/>
      <c r="AF54" s="671"/>
      <c r="AG54" s="672"/>
    </row>
    <row r="55" spans="1:33" ht="24.75" customHeight="1">
      <c r="A55" s="352"/>
      <c r="B55" s="715"/>
      <c r="C55" s="715"/>
      <c r="D55" s="715"/>
      <c r="E55" s="716"/>
      <c r="F55" s="231"/>
      <c r="G55" s="231"/>
      <c r="H55" s="231"/>
      <c r="I55" s="231"/>
      <c r="J55" s="231"/>
      <c r="K55" s="718"/>
      <c r="L55" s="158" t="str">
        <f>IF(入力1!$AZ$71,"■","")</f>
        <v/>
      </c>
      <c r="M55" s="237" t="s">
        <v>680</v>
      </c>
      <c r="N55" s="237"/>
      <c r="O55" s="237"/>
      <c r="P55" s="237"/>
      <c r="Q55" s="665"/>
      <c r="R55" s="666"/>
      <c r="S55" s="155" t="str">
        <f>IF(入力1!BB71=1,"●","")</f>
        <v>●</v>
      </c>
      <c r="T55" s="155" t="str">
        <f>IF(入力1!BB71=2,"●","")</f>
        <v/>
      </c>
      <c r="U55" s="155" t="str">
        <f>IF(入力1!BB71=3,"●","")</f>
        <v/>
      </c>
      <c r="V55" s="11">
        <v>210</v>
      </c>
      <c r="W55" s="231" t="s">
        <v>666</v>
      </c>
      <c r="X55" s="231"/>
      <c r="Y55" s="231"/>
      <c r="Z55" s="231"/>
      <c r="AA55" s="231"/>
      <c r="AB55" s="444"/>
      <c r="AC55" s="106" t="s">
        <v>620</v>
      </c>
      <c r="AD55" s="670" t="s">
        <v>620</v>
      </c>
      <c r="AE55" s="671"/>
      <c r="AF55" s="671"/>
      <c r="AG55" s="672"/>
    </row>
    <row r="56" spans="1:33" ht="24.95" customHeight="1">
      <c r="A56" s="352"/>
      <c r="B56" s="155" t="str">
        <f>IF(入力1!AX72=1,"●","")</f>
        <v>●</v>
      </c>
      <c r="C56" s="155" t="str">
        <f>IF(入力1!AX72=2,"●","")</f>
        <v/>
      </c>
      <c r="D56" s="155" t="str">
        <f>IF(入力1!AX72=3,"●","")</f>
        <v/>
      </c>
      <c r="E56" s="11">
        <v>51</v>
      </c>
      <c r="F56" s="231" t="s">
        <v>649</v>
      </c>
      <c r="G56" s="231"/>
      <c r="H56" s="231"/>
      <c r="I56" s="231"/>
      <c r="J56" s="231"/>
      <c r="K56" s="718"/>
      <c r="L56" s="102" t="s">
        <v>695</v>
      </c>
      <c r="M56" s="673" t="s">
        <v>695</v>
      </c>
      <c r="N56" s="673"/>
      <c r="O56" s="673"/>
      <c r="P56" s="673"/>
      <c r="Q56" s="665"/>
      <c r="R56" s="666"/>
      <c r="S56" s="155" t="str">
        <f>IF(入力1!BB72=1,"●","")</f>
        <v>●</v>
      </c>
      <c r="T56" s="155" t="str">
        <f>IF(入力1!BB72=2,"●","")</f>
        <v/>
      </c>
      <c r="U56" s="155" t="str">
        <f>IF(入力1!BB72=3,"●","")</f>
        <v/>
      </c>
      <c r="V56" s="102">
        <v>220</v>
      </c>
      <c r="W56" s="231" t="s">
        <v>667</v>
      </c>
      <c r="X56" s="231"/>
      <c r="Y56" s="231"/>
      <c r="Z56" s="231"/>
      <c r="AA56" s="231"/>
      <c r="AB56" s="444"/>
      <c r="AC56" s="106" t="s">
        <v>620</v>
      </c>
      <c r="AD56" s="670" t="s">
        <v>620</v>
      </c>
      <c r="AE56" s="671"/>
      <c r="AF56" s="671"/>
      <c r="AG56" s="672"/>
    </row>
    <row r="57" spans="1:33" ht="24.95" customHeight="1">
      <c r="A57" s="352"/>
      <c r="B57" s="155" t="str">
        <f>IF(入力1!AX73=1,"●","")</f>
        <v>●</v>
      </c>
      <c r="C57" s="155" t="str">
        <f>IF(入力1!AX73=2,"●","")</f>
        <v/>
      </c>
      <c r="D57" s="155" t="str">
        <f>IF(入力1!AX73=3,"●","")</f>
        <v/>
      </c>
      <c r="E57" s="11">
        <v>60</v>
      </c>
      <c r="F57" s="231" t="s">
        <v>650</v>
      </c>
      <c r="G57" s="231"/>
      <c r="H57" s="231"/>
      <c r="I57" s="231"/>
      <c r="J57" s="231"/>
      <c r="K57" s="718"/>
      <c r="L57" s="102" t="s">
        <v>695</v>
      </c>
      <c r="M57" s="673" t="s">
        <v>695</v>
      </c>
      <c r="N57" s="673"/>
      <c r="O57" s="673"/>
      <c r="P57" s="673"/>
      <c r="Q57" s="665"/>
      <c r="R57" s="666"/>
      <c r="S57" s="155" t="str">
        <f>IF(入力1!BB73=1,"●","")</f>
        <v>●</v>
      </c>
      <c r="T57" s="155" t="str">
        <f>IF(入力1!BB73=2,"●","")</f>
        <v/>
      </c>
      <c r="U57" s="155" t="str">
        <f>IF(入力1!BB73=3,"●","")</f>
        <v/>
      </c>
      <c r="V57" s="102">
        <v>230</v>
      </c>
      <c r="W57" s="231" t="s">
        <v>668</v>
      </c>
      <c r="X57" s="231"/>
      <c r="Y57" s="231"/>
      <c r="Z57" s="231"/>
      <c r="AA57" s="231"/>
      <c r="AB57" s="444"/>
      <c r="AC57" s="157" t="str">
        <f>IF(入力1!$BD$73,"■","")</f>
        <v/>
      </c>
      <c r="AD57" s="250" t="s">
        <v>686</v>
      </c>
      <c r="AE57" s="251"/>
      <c r="AF57" s="251"/>
      <c r="AG57" s="689"/>
    </row>
    <row r="58" spans="1:33" ht="24.95" customHeight="1">
      <c r="A58" s="352"/>
      <c r="B58" s="155" t="str">
        <f>IF(入力1!AX74=1,"●","")</f>
        <v>●</v>
      </c>
      <c r="C58" s="155" t="str">
        <f>IF(入力1!AX74=2,"●","")</f>
        <v/>
      </c>
      <c r="D58" s="155" t="str">
        <f>IF(入力1!AX74=3,"●","")</f>
        <v/>
      </c>
      <c r="E58" s="11">
        <v>70</v>
      </c>
      <c r="F58" s="231" t="s">
        <v>651</v>
      </c>
      <c r="G58" s="231"/>
      <c r="H58" s="231"/>
      <c r="I58" s="231"/>
      <c r="J58" s="231"/>
      <c r="K58" s="718"/>
      <c r="L58" s="102" t="s">
        <v>695</v>
      </c>
      <c r="M58" s="673" t="s">
        <v>695</v>
      </c>
      <c r="N58" s="673"/>
      <c r="O58" s="673"/>
      <c r="P58" s="673"/>
      <c r="Q58" s="665"/>
      <c r="R58" s="666"/>
      <c r="S58" s="155" t="str">
        <f>IF(入力1!BB74=1,"●","")</f>
        <v>●</v>
      </c>
      <c r="T58" s="155" t="str">
        <f>IF(入力1!BB74=2,"●","")</f>
        <v/>
      </c>
      <c r="U58" s="155" t="str">
        <f>IF(入力1!BB74=3,"●","")</f>
        <v/>
      </c>
      <c r="V58" s="102">
        <v>240</v>
      </c>
      <c r="W58" s="231" t="s">
        <v>669</v>
      </c>
      <c r="X58" s="231"/>
      <c r="Y58" s="231"/>
      <c r="Z58" s="231"/>
      <c r="AA58" s="231"/>
      <c r="AB58" s="444"/>
      <c r="AC58" s="102" t="s">
        <v>620</v>
      </c>
      <c r="AD58" s="670" t="s">
        <v>620</v>
      </c>
      <c r="AE58" s="671"/>
      <c r="AF58" s="671"/>
      <c r="AG58" s="672"/>
    </row>
    <row r="59" spans="1:33" ht="25.5" customHeight="1">
      <c r="A59" s="352"/>
      <c r="B59" s="155" t="str">
        <f>IF(入力1!AX75=1,"●","")</f>
        <v>●</v>
      </c>
      <c r="C59" s="155" t="str">
        <f>IF(入力1!AX75=2,"●","")</f>
        <v/>
      </c>
      <c r="D59" s="155" t="str">
        <f>IF(入力1!AX75=3,"●","")</f>
        <v/>
      </c>
      <c r="E59" s="11">
        <v>80</v>
      </c>
      <c r="F59" s="231" t="s">
        <v>652</v>
      </c>
      <c r="G59" s="231"/>
      <c r="H59" s="231"/>
      <c r="I59" s="231"/>
      <c r="J59" s="231"/>
      <c r="K59" s="718"/>
      <c r="L59" s="158" t="str">
        <f>IF(入力1!$AZ$75,"■","")</f>
        <v/>
      </c>
      <c r="M59" s="237" t="s">
        <v>681</v>
      </c>
      <c r="N59" s="237"/>
      <c r="O59" s="237"/>
      <c r="P59" s="237"/>
      <c r="Q59" s="665"/>
      <c r="R59" s="666"/>
      <c r="S59" s="155" t="str">
        <f>IF(入力1!BB75=1,"●","")</f>
        <v>●</v>
      </c>
      <c r="T59" s="155" t="str">
        <f>IF(入力1!BB75=2,"●","")</f>
        <v/>
      </c>
      <c r="U59" s="155" t="str">
        <f>IF(入力1!BB75=3,"●","")</f>
        <v/>
      </c>
      <c r="V59" s="102">
        <v>250</v>
      </c>
      <c r="W59" s="231" t="s">
        <v>670</v>
      </c>
      <c r="X59" s="231"/>
      <c r="Y59" s="231"/>
      <c r="Z59" s="231"/>
      <c r="AA59" s="231"/>
      <c r="AB59" s="444"/>
      <c r="AC59" s="102" t="s">
        <v>620</v>
      </c>
      <c r="AD59" s="670" t="s">
        <v>620</v>
      </c>
      <c r="AE59" s="671"/>
      <c r="AF59" s="671"/>
      <c r="AG59" s="672"/>
    </row>
    <row r="60" spans="1:33" ht="24.95" customHeight="1">
      <c r="A60" s="352"/>
      <c r="B60" s="155" t="str">
        <f>IF(入力1!AX76=1,"●","")</f>
        <v>●</v>
      </c>
      <c r="C60" s="155" t="str">
        <f>IF(入力1!AX76=2,"●","")</f>
        <v/>
      </c>
      <c r="D60" s="155" t="str">
        <f>IF(入力1!AX76=3,"●","")</f>
        <v/>
      </c>
      <c r="E60" s="11">
        <v>90</v>
      </c>
      <c r="F60" s="231" t="s">
        <v>653</v>
      </c>
      <c r="G60" s="231"/>
      <c r="H60" s="231"/>
      <c r="I60" s="231"/>
      <c r="J60" s="231"/>
      <c r="K60" s="718"/>
      <c r="L60" s="158" t="str">
        <f>IF(入力1!$AZ$76,"■","")</f>
        <v/>
      </c>
      <c r="M60" s="747" t="s">
        <v>682</v>
      </c>
      <c r="N60" s="747"/>
      <c r="O60" s="747"/>
      <c r="P60" s="747"/>
      <c r="Q60" s="665"/>
      <c r="R60" s="666"/>
      <c r="S60" s="155" t="str">
        <f>IF(入力1!BB76=1,"●","")</f>
        <v>●</v>
      </c>
      <c r="T60" s="155" t="str">
        <f>IF(入力1!BB76=2,"●","")</f>
        <v/>
      </c>
      <c r="U60" s="155" t="str">
        <f>IF(入力1!BB76=3,"●","")</f>
        <v/>
      </c>
      <c r="V60" s="102">
        <v>260</v>
      </c>
      <c r="W60" s="231" t="s">
        <v>671</v>
      </c>
      <c r="X60" s="231"/>
      <c r="Y60" s="231"/>
      <c r="Z60" s="231"/>
      <c r="AA60" s="231"/>
      <c r="AB60" s="444"/>
      <c r="AC60" s="102" t="s">
        <v>620</v>
      </c>
      <c r="AD60" s="670" t="s">
        <v>620</v>
      </c>
      <c r="AE60" s="671"/>
      <c r="AF60" s="671"/>
      <c r="AG60" s="672"/>
    </row>
    <row r="61" spans="1:33" ht="24.95" customHeight="1">
      <c r="A61" s="352"/>
      <c r="B61" s="155" t="str">
        <f>IF(入力1!AX77=1,"●","")</f>
        <v>●</v>
      </c>
      <c r="C61" s="155" t="str">
        <f>IF(入力1!AX77=2,"●","")</f>
        <v/>
      </c>
      <c r="D61" s="155" t="str">
        <f>IF(入力1!AX77=3,"●","")</f>
        <v/>
      </c>
      <c r="E61" s="11">
        <v>100</v>
      </c>
      <c r="F61" s="231" t="s">
        <v>654</v>
      </c>
      <c r="G61" s="231"/>
      <c r="H61" s="231"/>
      <c r="I61" s="231"/>
      <c r="J61" s="231"/>
      <c r="K61" s="718"/>
      <c r="L61" s="102" t="s">
        <v>695</v>
      </c>
      <c r="M61" s="673" t="s">
        <v>695</v>
      </c>
      <c r="N61" s="673"/>
      <c r="O61" s="673"/>
      <c r="P61" s="673"/>
      <c r="Q61" s="665"/>
      <c r="R61" s="666"/>
      <c r="S61" s="155" t="str">
        <f>IF(入力1!BB77=1,"●","")</f>
        <v>●</v>
      </c>
      <c r="T61" s="155" t="str">
        <f>IF(入力1!BB77=2,"●","")</f>
        <v/>
      </c>
      <c r="U61" s="155" t="str">
        <f>IF(入力1!BB77=3,"●","")</f>
        <v/>
      </c>
      <c r="V61" s="102">
        <v>270</v>
      </c>
      <c r="W61" s="231" t="s">
        <v>672</v>
      </c>
      <c r="X61" s="231"/>
      <c r="Y61" s="231"/>
      <c r="Z61" s="231"/>
      <c r="AA61" s="231"/>
      <c r="AB61" s="444"/>
      <c r="AC61" s="102" t="s">
        <v>620</v>
      </c>
      <c r="AD61" s="670" t="s">
        <v>620</v>
      </c>
      <c r="AE61" s="671"/>
      <c r="AF61" s="671"/>
      <c r="AG61" s="672"/>
    </row>
    <row r="62" spans="1:33" ht="24.95" customHeight="1">
      <c r="A62" s="352"/>
      <c r="B62" s="155" t="str">
        <f>IF(入力1!AX78=1,"●","")</f>
        <v>●</v>
      </c>
      <c r="C62" s="155" t="str">
        <f>IF(入力1!AX78=2,"●","")</f>
        <v/>
      </c>
      <c r="D62" s="155" t="str">
        <f>IF(入力1!AX78=3,"●","")</f>
        <v/>
      </c>
      <c r="E62" s="11">
        <v>110</v>
      </c>
      <c r="F62" s="231" t="s">
        <v>655</v>
      </c>
      <c r="G62" s="231"/>
      <c r="H62" s="231"/>
      <c r="I62" s="231"/>
      <c r="J62" s="231"/>
      <c r="K62" s="718"/>
      <c r="L62" s="102" t="s">
        <v>695</v>
      </c>
      <c r="M62" s="673" t="s">
        <v>695</v>
      </c>
      <c r="N62" s="673"/>
      <c r="O62" s="673"/>
      <c r="P62" s="673"/>
      <c r="Q62" s="665"/>
      <c r="R62" s="666"/>
      <c r="S62" s="155" t="str">
        <f>IF(入力1!BB78=1,"●","")</f>
        <v>●</v>
      </c>
      <c r="T62" s="155" t="str">
        <f>IF(入力1!BB78=2,"●","")</f>
        <v/>
      </c>
      <c r="U62" s="155" t="str">
        <f>IF(入力1!BB78=3,"●","")</f>
        <v/>
      </c>
      <c r="V62" s="102">
        <v>280</v>
      </c>
      <c r="W62" s="231" t="s">
        <v>673</v>
      </c>
      <c r="X62" s="231"/>
      <c r="Y62" s="231"/>
      <c r="Z62" s="231"/>
      <c r="AA62" s="231"/>
      <c r="AB62" s="444"/>
      <c r="AC62" s="102" t="s">
        <v>620</v>
      </c>
      <c r="AD62" s="670" t="s">
        <v>620</v>
      </c>
      <c r="AE62" s="671"/>
      <c r="AF62" s="671"/>
      <c r="AG62" s="672"/>
    </row>
    <row r="63" spans="1:33" ht="24.95" customHeight="1">
      <c r="A63" s="352"/>
      <c r="B63" s="155" t="str">
        <f>IF(入力1!AX79=1,"●","")</f>
        <v>●</v>
      </c>
      <c r="C63" s="155" t="str">
        <f>IF(入力1!AX79=2,"●","")</f>
        <v/>
      </c>
      <c r="D63" s="155" t="str">
        <f>IF(入力1!AX79=3,"●","")</f>
        <v/>
      </c>
      <c r="E63" s="11">
        <v>111</v>
      </c>
      <c r="F63" s="231" t="s">
        <v>656</v>
      </c>
      <c r="G63" s="231"/>
      <c r="H63" s="231"/>
      <c r="I63" s="231"/>
      <c r="J63" s="231"/>
      <c r="K63" s="718"/>
      <c r="L63" s="102" t="s">
        <v>695</v>
      </c>
      <c r="M63" s="673" t="s">
        <v>695</v>
      </c>
      <c r="N63" s="673"/>
      <c r="O63" s="673"/>
      <c r="P63" s="673"/>
      <c r="Q63" s="665"/>
      <c r="R63" s="666"/>
      <c r="S63" s="155" t="str">
        <f>IF(入力1!BB79=1,"●","")</f>
        <v>●</v>
      </c>
      <c r="T63" s="155" t="str">
        <f>IF(入力1!BB79=2,"●","")</f>
        <v/>
      </c>
      <c r="U63" s="155" t="str">
        <f>IF(入力1!BB79=3,"●","")</f>
        <v/>
      </c>
      <c r="V63" s="102">
        <v>290</v>
      </c>
      <c r="W63" s="231" t="s">
        <v>674</v>
      </c>
      <c r="X63" s="231"/>
      <c r="Y63" s="231"/>
      <c r="Z63" s="231"/>
      <c r="AA63" s="231"/>
      <c r="AB63" s="444"/>
      <c r="AC63" s="157" t="str">
        <f>IF(入力1!$BD$79,"■","")</f>
        <v/>
      </c>
      <c r="AD63" s="690" t="s">
        <v>674</v>
      </c>
      <c r="AE63" s="691"/>
      <c r="AF63" s="691"/>
      <c r="AG63" s="692"/>
    </row>
    <row r="64" spans="1:33" ht="24.95" customHeight="1">
      <c r="A64" s="352"/>
      <c r="B64" s="155" t="str">
        <f>IF(入力1!AX80=1,"●","")</f>
        <v>●</v>
      </c>
      <c r="C64" s="155" t="str">
        <f>IF(入力1!AX80=2,"●","")</f>
        <v/>
      </c>
      <c r="D64" s="155" t="str">
        <f>IF(入力1!AX80=3,"●","")</f>
        <v/>
      </c>
      <c r="E64" s="11">
        <v>120</v>
      </c>
      <c r="F64" s="231" t="s">
        <v>657</v>
      </c>
      <c r="G64" s="231"/>
      <c r="H64" s="231"/>
      <c r="I64" s="231"/>
      <c r="J64" s="231"/>
      <c r="K64" s="719"/>
      <c r="L64" s="102" t="s">
        <v>695</v>
      </c>
      <c r="M64" s="673" t="s">
        <v>695</v>
      </c>
      <c r="N64" s="673"/>
      <c r="O64" s="673"/>
      <c r="P64" s="673"/>
      <c r="Q64" s="667"/>
      <c r="R64" s="668"/>
      <c r="S64" s="156"/>
      <c r="T64" s="156"/>
      <c r="U64" s="156"/>
      <c r="V64" s="102"/>
      <c r="W64" s="416"/>
      <c r="X64" s="417"/>
      <c r="Y64" s="417"/>
      <c r="Z64" s="417"/>
      <c r="AA64" s="77"/>
      <c r="AB64" s="445"/>
      <c r="AC64" s="104"/>
      <c r="AD64" s="408"/>
      <c r="AE64" s="409"/>
      <c r="AF64" s="409"/>
      <c r="AG64" s="669"/>
    </row>
    <row r="65" spans="1:33" ht="24.95" customHeight="1">
      <c r="A65" s="103">
        <v>3</v>
      </c>
      <c r="B65" s="703" t="s">
        <v>642</v>
      </c>
      <c r="C65" s="703"/>
      <c r="D65" s="703"/>
      <c r="E65" s="703"/>
      <c r="F65" s="708" t="str">
        <f>IF(入力1!I82 = "","",入力1!I82)</f>
        <v/>
      </c>
      <c r="G65" s="709"/>
      <c r="H65" s="709"/>
      <c r="I65" s="709"/>
      <c r="J65" s="709"/>
      <c r="K65" s="710"/>
      <c r="L65" s="354" t="s">
        <v>804</v>
      </c>
      <c r="M65" s="354"/>
      <c r="N65" s="354"/>
      <c r="O65" s="354"/>
      <c r="P65" s="354"/>
      <c r="Q65" s="354"/>
      <c r="R65" s="354"/>
      <c r="S65" s="705" t="str">
        <f>IF(入力1!U82 = "","",入力1!U82)</f>
        <v/>
      </c>
      <c r="T65" s="705"/>
      <c r="U65" s="705"/>
      <c r="V65" s="705"/>
      <c r="W65" s="705"/>
      <c r="X65" s="705"/>
      <c r="Y65" s="706"/>
      <c r="Z65" s="706"/>
      <c r="AA65" s="706"/>
      <c r="AB65" s="706"/>
      <c r="AC65" s="706"/>
      <c r="AD65" s="706"/>
      <c r="AE65" s="706"/>
      <c r="AF65" s="706"/>
      <c r="AG65" s="707"/>
    </row>
    <row r="66" spans="1:33" ht="24.95" customHeight="1">
      <c r="A66" s="103">
        <v>4</v>
      </c>
      <c r="B66" s="703" t="s">
        <v>642</v>
      </c>
      <c r="C66" s="703"/>
      <c r="D66" s="703"/>
      <c r="E66" s="703"/>
      <c r="F66" s="704" t="str">
        <f>IF(入力1!I83 = "","",入力1!I83)</f>
        <v/>
      </c>
      <c r="G66" s="704"/>
      <c r="H66" s="704"/>
      <c r="I66" s="704"/>
      <c r="J66" s="704"/>
      <c r="K66" s="704"/>
      <c r="L66" s="354" t="s">
        <v>804</v>
      </c>
      <c r="M66" s="354"/>
      <c r="N66" s="354"/>
      <c r="O66" s="354"/>
      <c r="P66" s="354"/>
      <c r="Q66" s="354"/>
      <c r="R66" s="354"/>
      <c r="S66" s="705" t="str">
        <f>IF(入力1!U83 = "","",入力1!U83)</f>
        <v/>
      </c>
      <c r="T66" s="705"/>
      <c r="U66" s="705"/>
      <c r="V66" s="705"/>
      <c r="W66" s="705"/>
      <c r="X66" s="705"/>
      <c r="Y66" s="706"/>
      <c r="Z66" s="706"/>
      <c r="AA66" s="706"/>
      <c r="AB66" s="706"/>
      <c r="AC66" s="706"/>
      <c r="AD66" s="706"/>
      <c r="AE66" s="706"/>
      <c r="AF66" s="706"/>
      <c r="AG66" s="707"/>
    </row>
    <row r="67" spans="1:33" ht="24.95" customHeight="1" thickBot="1">
      <c r="A67" s="105">
        <v>5</v>
      </c>
      <c r="B67" s="335" t="s">
        <v>677</v>
      </c>
      <c r="C67" s="335"/>
      <c r="D67" s="335"/>
      <c r="E67" s="335"/>
      <c r="F67" s="335"/>
      <c r="G67" s="335"/>
      <c r="H67" s="336" t="s">
        <v>57</v>
      </c>
      <c r="I67" s="337"/>
      <c r="J67" s="337"/>
      <c r="K67" s="338"/>
      <c r="L67" s="336" t="s">
        <v>57</v>
      </c>
      <c r="M67" s="337"/>
      <c r="N67" s="337"/>
      <c r="O67" s="338"/>
      <c r="P67" s="336" t="s">
        <v>58</v>
      </c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702"/>
    </row>
    <row r="68" spans="1:33" ht="24.95" customHeight="1"/>
    <row r="69" spans="1:33" ht="24.95" customHeight="1"/>
    <row r="70" spans="1:33" ht="24.95" customHeight="1"/>
  </sheetData>
  <sheetProtection algorithmName="SHA-512" hashValue="kVrVMaxtIrr7sg/ov57tuPM70Lny3LJtyDHO/zubyeX2gDHDlT7eajGXeZl61YO5l1AgLp6dCaCtiQr/XSP0ew==" saltValue="kKPjedPA3KXSXh6Knx5uwg==" spinCount="100000" sheet="1" objects="1" scenarios="1" selectLockedCells="1" selectUnlockedCells="1"/>
  <mergeCells count="260">
    <mergeCell ref="U44:X44"/>
    <mergeCell ref="Z44:AC44"/>
    <mergeCell ref="M60:P60"/>
    <mergeCell ref="M59:P59"/>
    <mergeCell ref="M58:P58"/>
    <mergeCell ref="M57:P57"/>
    <mergeCell ref="M56:P56"/>
    <mergeCell ref="A6:AG6"/>
    <mergeCell ref="A7:G7"/>
    <mergeCell ref="H7:M7"/>
    <mergeCell ref="N7:R7"/>
    <mergeCell ref="T7:W7"/>
    <mergeCell ref="Y7:AB7"/>
    <mergeCell ref="AD7:AG7"/>
    <mergeCell ref="A9:AG9"/>
    <mergeCell ref="A16:A17"/>
    <mergeCell ref="B16:D17"/>
    <mergeCell ref="E16:G16"/>
    <mergeCell ref="H16:K16"/>
    <mergeCell ref="S16:U16"/>
    <mergeCell ref="V16:Y16"/>
    <mergeCell ref="L17:AG17"/>
    <mergeCell ref="E17:G17"/>
    <mergeCell ref="H17:K17"/>
    <mergeCell ref="A18:A19"/>
    <mergeCell ref="B18:D19"/>
    <mergeCell ref="A4:G5"/>
    <mergeCell ref="H5:K5"/>
    <mergeCell ref="H4:K4"/>
    <mergeCell ref="P5:S5"/>
    <mergeCell ref="P4:S4"/>
    <mergeCell ref="L5:O5"/>
    <mergeCell ref="L4:O4"/>
    <mergeCell ref="L11:AG11"/>
    <mergeCell ref="L12:AG12"/>
    <mergeCell ref="E18:G18"/>
    <mergeCell ref="H18:K18"/>
    <mergeCell ref="L19:AG19"/>
    <mergeCell ref="S18:U18"/>
    <mergeCell ref="V18:Y18"/>
    <mergeCell ref="E19:G19"/>
    <mergeCell ref="H19:K19"/>
    <mergeCell ref="L16:R16"/>
    <mergeCell ref="L13:AG13"/>
    <mergeCell ref="L14:AG14"/>
    <mergeCell ref="L15:AG15"/>
    <mergeCell ref="Z16:AG16"/>
    <mergeCell ref="Z18:AG18"/>
    <mergeCell ref="Y4:AB4"/>
    <mergeCell ref="Y5:AB5"/>
    <mergeCell ref="AC4:AG4"/>
    <mergeCell ref="AC5:AG5"/>
    <mergeCell ref="T4:X5"/>
    <mergeCell ref="A13:A15"/>
    <mergeCell ref="B13:D15"/>
    <mergeCell ref="E13:G13"/>
    <mergeCell ref="H13:K13"/>
    <mergeCell ref="E14:G14"/>
    <mergeCell ref="H14:K14"/>
    <mergeCell ref="E15:G15"/>
    <mergeCell ref="H15:K15"/>
    <mergeCell ref="B10:G10"/>
    <mergeCell ref="H10:K10"/>
    <mergeCell ref="A11:A12"/>
    <mergeCell ref="B11:D12"/>
    <mergeCell ref="E11:G11"/>
    <mergeCell ref="H11:K11"/>
    <mergeCell ref="E12:G12"/>
    <mergeCell ref="H12:K12"/>
    <mergeCell ref="V10:AG10"/>
    <mergeCell ref="R10:U10"/>
    <mergeCell ref="M10:P10"/>
    <mergeCell ref="A24:A26"/>
    <mergeCell ref="B24:D26"/>
    <mergeCell ref="E24:G24"/>
    <mergeCell ref="H24:K24"/>
    <mergeCell ref="E25:G25"/>
    <mergeCell ref="H25:K25"/>
    <mergeCell ref="E26:G26"/>
    <mergeCell ref="H26:K26"/>
    <mergeCell ref="L22:AG22"/>
    <mergeCell ref="A22:A23"/>
    <mergeCell ref="B22:D23"/>
    <mergeCell ref="E22:G22"/>
    <mergeCell ref="H22:K22"/>
    <mergeCell ref="L23:AG23"/>
    <mergeCell ref="E23:G23"/>
    <mergeCell ref="H23:K23"/>
    <mergeCell ref="A27:A28"/>
    <mergeCell ref="B27:D28"/>
    <mergeCell ref="E27:G27"/>
    <mergeCell ref="H27:K27"/>
    <mergeCell ref="L28:AG28"/>
    <mergeCell ref="S27:U27"/>
    <mergeCell ref="V27:Y27"/>
    <mergeCell ref="E28:G28"/>
    <mergeCell ref="H28:K28"/>
    <mergeCell ref="Z27:AG27"/>
    <mergeCell ref="L27:R27"/>
    <mergeCell ref="A29:A30"/>
    <mergeCell ref="B29:D30"/>
    <mergeCell ref="E29:G29"/>
    <mergeCell ref="H29:K29"/>
    <mergeCell ref="S29:U29"/>
    <mergeCell ref="V29:Y29"/>
    <mergeCell ref="E30:G30"/>
    <mergeCell ref="H30:K30"/>
    <mergeCell ref="Z29:AG29"/>
    <mergeCell ref="L29:R29"/>
    <mergeCell ref="F50:J50"/>
    <mergeCell ref="A40:A41"/>
    <mergeCell ref="B40:D41"/>
    <mergeCell ref="E40:G40"/>
    <mergeCell ref="H40:K40"/>
    <mergeCell ref="L41:AG41"/>
    <mergeCell ref="S40:U40"/>
    <mergeCell ref="V40:Y40"/>
    <mergeCell ref="E41:G41"/>
    <mergeCell ref="H41:K41"/>
    <mergeCell ref="M50:P50"/>
    <mergeCell ref="M49:P49"/>
    <mergeCell ref="M48:P48"/>
    <mergeCell ref="M47:P47"/>
    <mergeCell ref="A45:A64"/>
    <mergeCell ref="B45:AG45"/>
    <mergeCell ref="B46:D46"/>
    <mergeCell ref="K47:L47"/>
    <mergeCell ref="K48:K50"/>
    <mergeCell ref="AB48:AB64"/>
    <mergeCell ref="F49:J49"/>
    <mergeCell ref="F48:J48"/>
    <mergeCell ref="M64:P64"/>
    <mergeCell ref="AD47:AG47"/>
    <mergeCell ref="B54:B55"/>
    <mergeCell ref="C54:C55"/>
    <mergeCell ref="D54:D55"/>
    <mergeCell ref="E54:E55"/>
    <mergeCell ref="K51:K64"/>
    <mergeCell ref="F54:J55"/>
    <mergeCell ref="F53:J53"/>
    <mergeCell ref="F52:J52"/>
    <mergeCell ref="F51:J51"/>
    <mergeCell ref="F64:J64"/>
    <mergeCell ref="F63:J63"/>
    <mergeCell ref="F62:J62"/>
    <mergeCell ref="F61:J61"/>
    <mergeCell ref="F60:J60"/>
    <mergeCell ref="F59:J59"/>
    <mergeCell ref="F58:J58"/>
    <mergeCell ref="F57:J57"/>
    <mergeCell ref="F56:J56"/>
    <mergeCell ref="L40:R40"/>
    <mergeCell ref="Z40:AG40"/>
    <mergeCell ref="A21:AG21"/>
    <mergeCell ref="P67:AG67"/>
    <mergeCell ref="B66:E66"/>
    <mergeCell ref="B65:E65"/>
    <mergeCell ref="F66:K66"/>
    <mergeCell ref="L65:R65"/>
    <mergeCell ref="L66:R66"/>
    <mergeCell ref="S66:X66"/>
    <mergeCell ref="S65:X65"/>
    <mergeCell ref="Y65:AG65"/>
    <mergeCell ref="Y66:AG66"/>
    <mergeCell ref="F65:K65"/>
    <mergeCell ref="L67:O67"/>
    <mergeCell ref="W64:Z64"/>
    <mergeCell ref="B67:G67"/>
    <mergeCell ref="H67:K67"/>
    <mergeCell ref="E46:J47"/>
    <mergeCell ref="L35:AG35"/>
    <mergeCell ref="L38:R38"/>
    <mergeCell ref="L36:AG36"/>
    <mergeCell ref="A38:A39"/>
    <mergeCell ref="B38:D39"/>
    <mergeCell ref="L39:AG39"/>
    <mergeCell ref="E39:G39"/>
    <mergeCell ref="H39:K39"/>
    <mergeCell ref="A35:A37"/>
    <mergeCell ref="B35:D37"/>
    <mergeCell ref="E35:G35"/>
    <mergeCell ref="H35:K35"/>
    <mergeCell ref="E36:G36"/>
    <mergeCell ref="H36:K36"/>
    <mergeCell ref="L37:AG37"/>
    <mergeCell ref="B33:D34"/>
    <mergeCell ref="E33:G33"/>
    <mergeCell ref="H33:K33"/>
    <mergeCell ref="L33:AG33"/>
    <mergeCell ref="E34:G34"/>
    <mergeCell ref="H34:K34"/>
    <mergeCell ref="L34:AG34"/>
    <mergeCell ref="E38:G38"/>
    <mergeCell ref="H38:K38"/>
    <mergeCell ref="S38:U38"/>
    <mergeCell ref="V38:Y38"/>
    <mergeCell ref="W63:AA63"/>
    <mergeCell ref="V46:AA47"/>
    <mergeCell ref="AD56:AG56"/>
    <mergeCell ref="AD57:AG57"/>
    <mergeCell ref="AD58:AG58"/>
    <mergeCell ref="AD59:AG59"/>
    <mergeCell ref="AD60:AG60"/>
    <mergeCell ref="AD61:AG61"/>
    <mergeCell ref="AD62:AG62"/>
    <mergeCell ref="AD63:AG63"/>
    <mergeCell ref="AD48:AG48"/>
    <mergeCell ref="AD49:AG49"/>
    <mergeCell ref="AD50:AG50"/>
    <mergeCell ref="AD51:AG51"/>
    <mergeCell ref="AD52:AG52"/>
    <mergeCell ref="AD53:AG53"/>
    <mergeCell ref="M61:P61"/>
    <mergeCell ref="A2:AG2"/>
    <mergeCell ref="W56:AA56"/>
    <mergeCell ref="W57:AA57"/>
    <mergeCell ref="W58:AA58"/>
    <mergeCell ref="W59:AA59"/>
    <mergeCell ref="W60:AA60"/>
    <mergeCell ref="W61:AA61"/>
    <mergeCell ref="W62:AA62"/>
    <mergeCell ref="L18:R18"/>
    <mergeCell ref="Z38:AG38"/>
    <mergeCell ref="L24:AG24"/>
    <mergeCell ref="L25:AG25"/>
    <mergeCell ref="L26:AG26"/>
    <mergeCell ref="L30:AG30"/>
    <mergeCell ref="A43:AG43"/>
    <mergeCell ref="B44:G44"/>
    <mergeCell ref="H44:K44"/>
    <mergeCell ref="M44:O44"/>
    <mergeCell ref="Q44:S44"/>
    <mergeCell ref="E37:G37"/>
    <mergeCell ref="H37:K37"/>
    <mergeCell ref="A32:AG32"/>
    <mergeCell ref="A33:A34"/>
    <mergeCell ref="AD44:AG44"/>
    <mergeCell ref="AB47:AC47"/>
    <mergeCell ref="K46:P46"/>
    <mergeCell ref="S46:U46"/>
    <mergeCell ref="AB46:AG46"/>
    <mergeCell ref="Q46:R64"/>
    <mergeCell ref="AD64:AG64"/>
    <mergeCell ref="AD54:AG54"/>
    <mergeCell ref="AD55:AG55"/>
    <mergeCell ref="W48:AA48"/>
    <mergeCell ref="W49:AA49"/>
    <mergeCell ref="W50:AA50"/>
    <mergeCell ref="W51:AA51"/>
    <mergeCell ref="W52:AA52"/>
    <mergeCell ref="W53:AA53"/>
    <mergeCell ref="W54:AA54"/>
    <mergeCell ref="W55:AA55"/>
    <mergeCell ref="M55:P55"/>
    <mergeCell ref="M54:P54"/>
    <mergeCell ref="M53:P53"/>
    <mergeCell ref="M52:P52"/>
    <mergeCell ref="M51:P51"/>
    <mergeCell ref="M63:P63"/>
    <mergeCell ref="M62:P62"/>
  </mergeCells>
  <phoneticPr fontId="3"/>
  <printOptions horizontalCentered="1" verticalCentered="1"/>
  <pageMargins left="0.39370078740157483" right="0.19685039370078741" top="0.39370078740157483" bottom="0.39370078740157483" header="0" footer="0"/>
  <pageSetup paperSize="9" scale="48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71" r:id="rId4" name="Group Box 19">
              <controlPr defaultSize="0" autoFill="0" autoPict="0">
                <anchor moveWithCells="1">
                  <from>
                    <xdr:col>14</xdr:col>
                    <xdr:colOff>314325</xdr:colOff>
                    <xdr:row>4</xdr:row>
                    <xdr:rowOff>400050</xdr:rowOff>
                  </from>
                  <to>
                    <xdr:col>27</xdr:col>
                    <xdr:colOff>323850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5" name="Group Box 20">
              <controlPr defaultSize="0" autoFill="0" autoPict="0">
                <anchor moveWithCells="1">
                  <from>
                    <xdr:col>10</xdr:col>
                    <xdr:colOff>247650</xdr:colOff>
                    <xdr:row>8</xdr:row>
                    <xdr:rowOff>304800</xdr:rowOff>
                  </from>
                  <to>
                    <xdr:col>18</xdr:col>
                    <xdr:colOff>152400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9" r:id="rId6" name="Group Box 37">
              <controlPr defaultSize="0" autoFill="0" autoPict="0">
                <anchor moveWithCells="1">
                  <from>
                    <xdr:col>1</xdr:col>
                    <xdr:colOff>57150</xdr:colOff>
                    <xdr:row>46</xdr:row>
                    <xdr:rowOff>485775</xdr:rowOff>
                  </from>
                  <to>
                    <xdr:col>4</xdr:col>
                    <xdr:colOff>19050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7" r:id="rId7" name="Group Box 65">
              <controlPr defaultSize="0" autoFill="0" autoPict="0">
                <anchor moveWithCells="1">
                  <from>
                    <xdr:col>1</xdr:col>
                    <xdr:colOff>57150</xdr:colOff>
                    <xdr:row>47</xdr:row>
                    <xdr:rowOff>285750</xdr:rowOff>
                  </from>
                  <to>
                    <xdr:col>4</xdr:col>
                    <xdr:colOff>19050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1" r:id="rId8" name="Group Box 69">
              <controlPr defaultSize="0" autoFill="0" autoPict="0">
                <anchor moveWithCells="1">
                  <from>
                    <xdr:col>1</xdr:col>
                    <xdr:colOff>57150</xdr:colOff>
                    <xdr:row>48</xdr:row>
                    <xdr:rowOff>285750</xdr:rowOff>
                  </from>
                  <to>
                    <xdr:col>4</xdr:col>
                    <xdr:colOff>19050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5" r:id="rId9" name="Group Box 73">
              <controlPr defaultSize="0" autoFill="0" autoPict="0">
                <anchor moveWithCells="1">
                  <from>
                    <xdr:col>1</xdr:col>
                    <xdr:colOff>57150</xdr:colOff>
                    <xdr:row>49</xdr:row>
                    <xdr:rowOff>285750</xdr:rowOff>
                  </from>
                  <to>
                    <xdr:col>4</xdr:col>
                    <xdr:colOff>19050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9" r:id="rId10" name="Group Box 77">
              <controlPr defaultSize="0" autoFill="0" autoPict="0">
                <anchor moveWithCells="1">
                  <from>
                    <xdr:col>1</xdr:col>
                    <xdr:colOff>57150</xdr:colOff>
                    <xdr:row>50</xdr:row>
                    <xdr:rowOff>285750</xdr:rowOff>
                  </from>
                  <to>
                    <xdr:col>4</xdr:col>
                    <xdr:colOff>19050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3" r:id="rId11" name="Group Box 81">
              <controlPr defaultSize="0" autoFill="0" autoPict="0">
                <anchor moveWithCells="1">
                  <from>
                    <xdr:col>1</xdr:col>
                    <xdr:colOff>57150</xdr:colOff>
                    <xdr:row>51</xdr:row>
                    <xdr:rowOff>285750</xdr:rowOff>
                  </from>
                  <to>
                    <xdr:col>4</xdr:col>
                    <xdr:colOff>19050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7" r:id="rId12" name="Group Box 105">
              <controlPr defaultSize="0" autoFill="0" autoPict="0">
                <anchor moveWithCells="1">
                  <from>
                    <xdr:col>1</xdr:col>
                    <xdr:colOff>57150</xdr:colOff>
                    <xdr:row>53</xdr:row>
                    <xdr:rowOff>123825</xdr:rowOff>
                  </from>
                  <to>
                    <xdr:col>4</xdr:col>
                    <xdr:colOff>19050</xdr:colOff>
                    <xdr:row>54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1" r:id="rId13" name="Group Box 109">
              <controlPr defaultSize="0" autoFill="0" autoPict="0">
                <anchor moveWithCells="1">
                  <from>
                    <xdr:col>1</xdr:col>
                    <xdr:colOff>57150</xdr:colOff>
                    <xdr:row>54</xdr:row>
                    <xdr:rowOff>276225</xdr:rowOff>
                  </from>
                  <to>
                    <xdr:col>4</xdr:col>
                    <xdr:colOff>19050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5" r:id="rId14" name="Group Box 113">
              <controlPr defaultSize="0" autoFill="0" autoPict="0">
                <anchor moveWithCells="1">
                  <from>
                    <xdr:col>1</xdr:col>
                    <xdr:colOff>57150</xdr:colOff>
                    <xdr:row>55</xdr:row>
                    <xdr:rowOff>276225</xdr:rowOff>
                  </from>
                  <to>
                    <xdr:col>4</xdr:col>
                    <xdr:colOff>19050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9" r:id="rId15" name="Group Box 117">
              <controlPr defaultSize="0" autoFill="0" autoPict="0">
                <anchor moveWithCells="1">
                  <from>
                    <xdr:col>1</xdr:col>
                    <xdr:colOff>57150</xdr:colOff>
                    <xdr:row>56</xdr:row>
                    <xdr:rowOff>276225</xdr:rowOff>
                  </from>
                  <to>
                    <xdr:col>4</xdr:col>
                    <xdr:colOff>19050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3" r:id="rId16" name="Group Box 121">
              <controlPr defaultSize="0" autoFill="0" autoPict="0">
                <anchor moveWithCells="1">
                  <from>
                    <xdr:col>1</xdr:col>
                    <xdr:colOff>57150</xdr:colOff>
                    <xdr:row>57</xdr:row>
                    <xdr:rowOff>276225</xdr:rowOff>
                  </from>
                  <to>
                    <xdr:col>4</xdr:col>
                    <xdr:colOff>19050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7" r:id="rId17" name="Group Box 125">
              <controlPr defaultSize="0" autoFill="0" autoPict="0">
                <anchor moveWithCells="1">
                  <from>
                    <xdr:col>1</xdr:col>
                    <xdr:colOff>57150</xdr:colOff>
                    <xdr:row>58</xdr:row>
                    <xdr:rowOff>285750</xdr:rowOff>
                  </from>
                  <to>
                    <xdr:col>4</xdr:col>
                    <xdr:colOff>19050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1" r:id="rId18" name="Group Box 129">
              <controlPr defaultSize="0" autoFill="0" autoPict="0">
                <anchor moveWithCells="1">
                  <from>
                    <xdr:col>1</xdr:col>
                    <xdr:colOff>57150</xdr:colOff>
                    <xdr:row>59</xdr:row>
                    <xdr:rowOff>276225</xdr:rowOff>
                  </from>
                  <to>
                    <xdr:col>4</xdr:col>
                    <xdr:colOff>19050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5" r:id="rId19" name="Group Box 133">
              <controlPr defaultSize="0" autoFill="0" autoPict="0">
                <anchor moveWithCells="1">
                  <from>
                    <xdr:col>1</xdr:col>
                    <xdr:colOff>57150</xdr:colOff>
                    <xdr:row>60</xdr:row>
                    <xdr:rowOff>276225</xdr:rowOff>
                  </from>
                  <to>
                    <xdr:col>4</xdr:col>
                    <xdr:colOff>19050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9" r:id="rId20" name="Group Box 137">
              <controlPr defaultSize="0" autoFill="0" autoPict="0">
                <anchor moveWithCells="1">
                  <from>
                    <xdr:col>1</xdr:col>
                    <xdr:colOff>57150</xdr:colOff>
                    <xdr:row>61</xdr:row>
                    <xdr:rowOff>276225</xdr:rowOff>
                  </from>
                  <to>
                    <xdr:col>4</xdr:col>
                    <xdr:colOff>19050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3" r:id="rId21" name="Group Box 141">
              <controlPr defaultSize="0" autoFill="0" autoPict="0">
                <anchor moveWithCells="1">
                  <from>
                    <xdr:col>1</xdr:col>
                    <xdr:colOff>57150</xdr:colOff>
                    <xdr:row>62</xdr:row>
                    <xdr:rowOff>266700</xdr:rowOff>
                  </from>
                  <to>
                    <xdr:col>4</xdr:col>
                    <xdr:colOff>19050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7" r:id="rId22" name="Group Box 145">
              <controlPr defaultSize="0" autoFill="0" autoPict="0">
                <anchor moveWithCells="1">
                  <from>
                    <xdr:col>18</xdr:col>
                    <xdr:colOff>171450</xdr:colOff>
                    <xdr:row>46</xdr:row>
                    <xdr:rowOff>485775</xdr:rowOff>
                  </from>
                  <to>
                    <xdr:col>21</xdr:col>
                    <xdr:colOff>133350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1" r:id="rId23" name="Group Box 209">
              <controlPr defaultSize="0" autoFill="0" autoPict="0">
                <anchor moveWithCells="1">
                  <from>
                    <xdr:col>18</xdr:col>
                    <xdr:colOff>171450</xdr:colOff>
                    <xdr:row>47</xdr:row>
                    <xdr:rowOff>285750</xdr:rowOff>
                  </from>
                  <to>
                    <xdr:col>21</xdr:col>
                    <xdr:colOff>133350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5" r:id="rId24" name="Group Box 213">
              <controlPr defaultSize="0" autoFill="0" autoPict="0">
                <anchor moveWithCells="1">
                  <from>
                    <xdr:col>18</xdr:col>
                    <xdr:colOff>171450</xdr:colOff>
                    <xdr:row>48</xdr:row>
                    <xdr:rowOff>285750</xdr:rowOff>
                  </from>
                  <to>
                    <xdr:col>21</xdr:col>
                    <xdr:colOff>133350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9" r:id="rId25" name="Group Box 217">
              <controlPr defaultSize="0" autoFill="0" autoPict="0">
                <anchor moveWithCells="1">
                  <from>
                    <xdr:col>18</xdr:col>
                    <xdr:colOff>171450</xdr:colOff>
                    <xdr:row>49</xdr:row>
                    <xdr:rowOff>285750</xdr:rowOff>
                  </from>
                  <to>
                    <xdr:col>21</xdr:col>
                    <xdr:colOff>133350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3" r:id="rId26" name="Group Box 221">
              <controlPr defaultSize="0" autoFill="0" autoPict="0">
                <anchor moveWithCells="1">
                  <from>
                    <xdr:col>18</xdr:col>
                    <xdr:colOff>171450</xdr:colOff>
                    <xdr:row>50</xdr:row>
                    <xdr:rowOff>285750</xdr:rowOff>
                  </from>
                  <to>
                    <xdr:col>21</xdr:col>
                    <xdr:colOff>133350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77" r:id="rId27" name="Group Box 225">
              <controlPr defaultSize="0" autoFill="0" autoPict="0">
                <anchor moveWithCells="1">
                  <from>
                    <xdr:col>18</xdr:col>
                    <xdr:colOff>171450</xdr:colOff>
                    <xdr:row>51</xdr:row>
                    <xdr:rowOff>285750</xdr:rowOff>
                  </from>
                  <to>
                    <xdr:col>21</xdr:col>
                    <xdr:colOff>133350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1" r:id="rId28" name="Group Box 229">
              <controlPr defaultSize="0" autoFill="0" autoPict="0">
                <anchor moveWithCells="1">
                  <from>
                    <xdr:col>18</xdr:col>
                    <xdr:colOff>171450</xdr:colOff>
                    <xdr:row>53</xdr:row>
                    <xdr:rowOff>276225</xdr:rowOff>
                  </from>
                  <to>
                    <xdr:col>21</xdr:col>
                    <xdr:colOff>133350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5" r:id="rId29" name="Group Box 233">
              <controlPr defaultSize="0" autoFill="0" autoPict="0">
                <anchor moveWithCells="1">
                  <from>
                    <xdr:col>18</xdr:col>
                    <xdr:colOff>171450</xdr:colOff>
                    <xdr:row>52</xdr:row>
                    <xdr:rowOff>276225</xdr:rowOff>
                  </from>
                  <to>
                    <xdr:col>21</xdr:col>
                    <xdr:colOff>133350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89" r:id="rId30" name="Group Box 237">
              <controlPr defaultSize="0" autoFill="0" autoPict="0">
                <anchor moveWithCells="1">
                  <from>
                    <xdr:col>18</xdr:col>
                    <xdr:colOff>171450</xdr:colOff>
                    <xdr:row>54</xdr:row>
                    <xdr:rowOff>276225</xdr:rowOff>
                  </from>
                  <to>
                    <xdr:col>21</xdr:col>
                    <xdr:colOff>133350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3" r:id="rId31" name="Group Box 241">
              <controlPr defaultSize="0" autoFill="0" autoPict="0">
                <anchor moveWithCells="1">
                  <from>
                    <xdr:col>18</xdr:col>
                    <xdr:colOff>171450</xdr:colOff>
                    <xdr:row>55</xdr:row>
                    <xdr:rowOff>276225</xdr:rowOff>
                  </from>
                  <to>
                    <xdr:col>21</xdr:col>
                    <xdr:colOff>133350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97" r:id="rId32" name="Group Box 245">
              <controlPr defaultSize="0" autoFill="0" autoPict="0">
                <anchor moveWithCells="1">
                  <from>
                    <xdr:col>18</xdr:col>
                    <xdr:colOff>171450</xdr:colOff>
                    <xdr:row>56</xdr:row>
                    <xdr:rowOff>276225</xdr:rowOff>
                  </from>
                  <to>
                    <xdr:col>21</xdr:col>
                    <xdr:colOff>133350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1" r:id="rId33" name="Group Box 249">
              <controlPr defaultSize="0" autoFill="0" autoPict="0">
                <anchor moveWithCells="1">
                  <from>
                    <xdr:col>18</xdr:col>
                    <xdr:colOff>171450</xdr:colOff>
                    <xdr:row>57</xdr:row>
                    <xdr:rowOff>276225</xdr:rowOff>
                  </from>
                  <to>
                    <xdr:col>21</xdr:col>
                    <xdr:colOff>133350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05" r:id="rId34" name="Group Box 253">
              <controlPr defaultSize="0" autoFill="0" autoPict="0">
                <anchor moveWithCells="1">
                  <from>
                    <xdr:col>18</xdr:col>
                    <xdr:colOff>171450</xdr:colOff>
                    <xdr:row>58</xdr:row>
                    <xdr:rowOff>285750</xdr:rowOff>
                  </from>
                  <to>
                    <xdr:col>21</xdr:col>
                    <xdr:colOff>133350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17" r:id="rId35" name="Group Box 265">
              <controlPr defaultSize="0" autoFill="0" autoPict="0">
                <anchor moveWithCells="1">
                  <from>
                    <xdr:col>18</xdr:col>
                    <xdr:colOff>171450</xdr:colOff>
                    <xdr:row>59</xdr:row>
                    <xdr:rowOff>276225</xdr:rowOff>
                  </from>
                  <to>
                    <xdr:col>21</xdr:col>
                    <xdr:colOff>133350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1" r:id="rId36" name="Group Box 269">
              <controlPr defaultSize="0" autoFill="0" autoPict="0">
                <anchor moveWithCells="1">
                  <from>
                    <xdr:col>18</xdr:col>
                    <xdr:colOff>171450</xdr:colOff>
                    <xdr:row>60</xdr:row>
                    <xdr:rowOff>276225</xdr:rowOff>
                  </from>
                  <to>
                    <xdr:col>21</xdr:col>
                    <xdr:colOff>133350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5" r:id="rId37" name="Group Box 273">
              <controlPr defaultSize="0" autoFill="0" autoPict="0">
                <anchor moveWithCells="1">
                  <from>
                    <xdr:col>18</xdr:col>
                    <xdr:colOff>171450</xdr:colOff>
                    <xdr:row>61</xdr:row>
                    <xdr:rowOff>276225</xdr:rowOff>
                  </from>
                  <to>
                    <xdr:col>21</xdr:col>
                    <xdr:colOff>133350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6" r:id="rId38" name="Group Box 274">
              <controlPr defaultSize="0" autoFill="0" autoPict="0">
                <anchor moveWithCells="1">
                  <from>
                    <xdr:col>18</xdr:col>
                    <xdr:colOff>171450</xdr:colOff>
                    <xdr:row>47</xdr:row>
                    <xdr:rowOff>285750</xdr:rowOff>
                  </from>
                  <to>
                    <xdr:col>21</xdr:col>
                    <xdr:colOff>133350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7" r:id="rId39" name="Group Box 275">
              <controlPr defaultSize="0" autoFill="0" autoPict="0">
                <anchor moveWithCells="1">
                  <from>
                    <xdr:col>18</xdr:col>
                    <xdr:colOff>171450</xdr:colOff>
                    <xdr:row>48</xdr:row>
                    <xdr:rowOff>285750</xdr:rowOff>
                  </from>
                  <to>
                    <xdr:col>21</xdr:col>
                    <xdr:colOff>133350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8" r:id="rId40" name="Group Box 276">
              <controlPr defaultSize="0" autoFill="0" autoPict="0">
                <anchor moveWithCells="1">
                  <from>
                    <xdr:col>18</xdr:col>
                    <xdr:colOff>171450</xdr:colOff>
                    <xdr:row>49</xdr:row>
                    <xdr:rowOff>285750</xdr:rowOff>
                  </from>
                  <to>
                    <xdr:col>21</xdr:col>
                    <xdr:colOff>133350</xdr:colOff>
                    <xdr:row>50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9" r:id="rId41" name="Group Box 277">
              <controlPr defaultSize="0" autoFill="0" autoPict="0">
                <anchor moveWithCells="1">
                  <from>
                    <xdr:col>18</xdr:col>
                    <xdr:colOff>171450</xdr:colOff>
                    <xdr:row>50</xdr:row>
                    <xdr:rowOff>285750</xdr:rowOff>
                  </from>
                  <to>
                    <xdr:col>21</xdr:col>
                    <xdr:colOff>133350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0" r:id="rId42" name="Group Box 278">
              <controlPr defaultSize="0" autoFill="0" autoPict="0">
                <anchor moveWithCells="1">
                  <from>
                    <xdr:col>18</xdr:col>
                    <xdr:colOff>171450</xdr:colOff>
                    <xdr:row>51</xdr:row>
                    <xdr:rowOff>285750</xdr:rowOff>
                  </from>
                  <to>
                    <xdr:col>21</xdr:col>
                    <xdr:colOff>133350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1" r:id="rId43" name="Group Box 279">
              <controlPr defaultSize="0" autoFill="0" autoPict="0">
                <anchor moveWithCells="1">
                  <from>
                    <xdr:col>18</xdr:col>
                    <xdr:colOff>171450</xdr:colOff>
                    <xdr:row>52</xdr:row>
                    <xdr:rowOff>276225</xdr:rowOff>
                  </from>
                  <to>
                    <xdr:col>21</xdr:col>
                    <xdr:colOff>133350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2" r:id="rId44" name="Group Box 280">
              <controlPr defaultSize="0" autoFill="0" autoPict="0">
                <anchor moveWithCells="1">
                  <from>
                    <xdr:col>18</xdr:col>
                    <xdr:colOff>171450</xdr:colOff>
                    <xdr:row>53</xdr:row>
                    <xdr:rowOff>276225</xdr:rowOff>
                  </from>
                  <to>
                    <xdr:col>21</xdr:col>
                    <xdr:colOff>133350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3" r:id="rId45" name="Group Box 281">
              <controlPr defaultSize="0" autoFill="0" autoPict="0">
                <anchor moveWithCells="1">
                  <from>
                    <xdr:col>18</xdr:col>
                    <xdr:colOff>171450</xdr:colOff>
                    <xdr:row>54</xdr:row>
                    <xdr:rowOff>276225</xdr:rowOff>
                  </from>
                  <to>
                    <xdr:col>21</xdr:col>
                    <xdr:colOff>133350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4" r:id="rId46" name="Group Box 282">
              <controlPr defaultSize="0" autoFill="0" autoPict="0">
                <anchor moveWithCells="1">
                  <from>
                    <xdr:col>18</xdr:col>
                    <xdr:colOff>171450</xdr:colOff>
                    <xdr:row>55</xdr:row>
                    <xdr:rowOff>276225</xdr:rowOff>
                  </from>
                  <to>
                    <xdr:col>21</xdr:col>
                    <xdr:colOff>133350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5" r:id="rId47" name="Group Box 283">
              <controlPr defaultSize="0" autoFill="0" autoPict="0">
                <anchor moveWithCells="1">
                  <from>
                    <xdr:col>18</xdr:col>
                    <xdr:colOff>171450</xdr:colOff>
                    <xdr:row>56</xdr:row>
                    <xdr:rowOff>276225</xdr:rowOff>
                  </from>
                  <to>
                    <xdr:col>21</xdr:col>
                    <xdr:colOff>133350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6" r:id="rId48" name="Group Box 284">
              <controlPr defaultSize="0" autoFill="0" autoPict="0">
                <anchor moveWithCells="1">
                  <from>
                    <xdr:col>18</xdr:col>
                    <xdr:colOff>171450</xdr:colOff>
                    <xdr:row>57</xdr:row>
                    <xdr:rowOff>276225</xdr:rowOff>
                  </from>
                  <to>
                    <xdr:col>21</xdr:col>
                    <xdr:colOff>133350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7" r:id="rId49" name="Group Box 285">
              <controlPr defaultSize="0" autoFill="0" autoPict="0">
                <anchor moveWithCells="1">
                  <from>
                    <xdr:col>18</xdr:col>
                    <xdr:colOff>171450</xdr:colOff>
                    <xdr:row>58</xdr:row>
                    <xdr:rowOff>285750</xdr:rowOff>
                  </from>
                  <to>
                    <xdr:col>21</xdr:col>
                    <xdr:colOff>133350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8" r:id="rId50" name="Group Box 286">
              <controlPr defaultSize="0" autoFill="0" autoPict="0">
                <anchor moveWithCells="1">
                  <from>
                    <xdr:col>18</xdr:col>
                    <xdr:colOff>171450</xdr:colOff>
                    <xdr:row>59</xdr:row>
                    <xdr:rowOff>276225</xdr:rowOff>
                  </from>
                  <to>
                    <xdr:col>21</xdr:col>
                    <xdr:colOff>133350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39" r:id="rId51" name="Group Box 287">
              <controlPr defaultSize="0" autoFill="0" autoPict="0">
                <anchor moveWithCells="1">
                  <from>
                    <xdr:col>18</xdr:col>
                    <xdr:colOff>171450</xdr:colOff>
                    <xdr:row>60</xdr:row>
                    <xdr:rowOff>276225</xdr:rowOff>
                  </from>
                  <to>
                    <xdr:col>21</xdr:col>
                    <xdr:colOff>133350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0" r:id="rId52" name="Group Box 288">
              <controlPr defaultSize="0" autoFill="0" autoPict="0">
                <anchor moveWithCells="1">
                  <from>
                    <xdr:col>18</xdr:col>
                    <xdr:colOff>171450</xdr:colOff>
                    <xdr:row>61</xdr:row>
                    <xdr:rowOff>276225</xdr:rowOff>
                  </from>
                  <to>
                    <xdr:col>21</xdr:col>
                    <xdr:colOff>133350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41" r:id="rId53" name="Group Box 289">
              <controlPr defaultSize="0" autoFill="0" autoPict="0">
                <anchor moveWithCells="1">
                  <from>
                    <xdr:col>1</xdr:col>
                    <xdr:colOff>57150</xdr:colOff>
                    <xdr:row>46</xdr:row>
                    <xdr:rowOff>485775</xdr:rowOff>
                  </from>
                  <to>
                    <xdr:col>4</xdr:col>
                    <xdr:colOff>76200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4" r:id="rId54" name="Group Box 322">
              <controlPr defaultSize="0" autoFill="0" autoPict="0">
                <anchor moveWithCells="1">
                  <from>
                    <xdr:col>1</xdr:col>
                    <xdr:colOff>57150</xdr:colOff>
                    <xdr:row>47</xdr:row>
                    <xdr:rowOff>285750</xdr:rowOff>
                  </from>
                  <to>
                    <xdr:col>4</xdr:col>
                    <xdr:colOff>76200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5" r:id="rId55" name="Group Box 323">
              <controlPr defaultSize="0" autoFill="0" autoPict="0">
                <anchor moveWithCells="1">
                  <from>
                    <xdr:col>1</xdr:col>
                    <xdr:colOff>57150</xdr:colOff>
                    <xdr:row>47</xdr:row>
                    <xdr:rowOff>285750</xdr:rowOff>
                  </from>
                  <to>
                    <xdr:col>4</xdr:col>
                    <xdr:colOff>76200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6" r:id="rId56" name="Group Box 324">
              <controlPr defaultSize="0" autoFill="0" autoPict="0">
                <anchor moveWithCells="1">
                  <from>
                    <xdr:col>1</xdr:col>
                    <xdr:colOff>57150</xdr:colOff>
                    <xdr:row>48</xdr:row>
                    <xdr:rowOff>285750</xdr:rowOff>
                  </from>
                  <to>
                    <xdr:col>4</xdr:col>
                    <xdr:colOff>76200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7" r:id="rId57" name="Group Box 325">
              <controlPr defaultSize="0" autoFill="0" autoPict="0">
                <anchor moveWithCells="1">
                  <from>
                    <xdr:col>1</xdr:col>
                    <xdr:colOff>57150</xdr:colOff>
                    <xdr:row>48</xdr:row>
                    <xdr:rowOff>285750</xdr:rowOff>
                  </from>
                  <to>
                    <xdr:col>4</xdr:col>
                    <xdr:colOff>76200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8" r:id="rId58" name="Group Box 326">
              <controlPr defaultSize="0" autoFill="0" autoPict="0">
                <anchor moveWithCells="1">
                  <from>
                    <xdr:col>1</xdr:col>
                    <xdr:colOff>57150</xdr:colOff>
                    <xdr:row>49</xdr:row>
                    <xdr:rowOff>285750</xdr:rowOff>
                  </from>
                  <to>
                    <xdr:col>4</xdr:col>
                    <xdr:colOff>76200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79" r:id="rId59" name="Group Box 327">
              <controlPr defaultSize="0" autoFill="0" autoPict="0">
                <anchor moveWithCells="1">
                  <from>
                    <xdr:col>1</xdr:col>
                    <xdr:colOff>57150</xdr:colOff>
                    <xdr:row>49</xdr:row>
                    <xdr:rowOff>285750</xdr:rowOff>
                  </from>
                  <to>
                    <xdr:col>4</xdr:col>
                    <xdr:colOff>76200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0" r:id="rId60" name="Group Box 328">
              <controlPr defaultSize="0" autoFill="0" autoPict="0">
                <anchor moveWithCells="1">
                  <from>
                    <xdr:col>1</xdr:col>
                    <xdr:colOff>57150</xdr:colOff>
                    <xdr:row>50</xdr:row>
                    <xdr:rowOff>285750</xdr:rowOff>
                  </from>
                  <to>
                    <xdr:col>4</xdr:col>
                    <xdr:colOff>76200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1" r:id="rId61" name="Group Box 329">
              <controlPr defaultSize="0" autoFill="0" autoPict="0">
                <anchor moveWithCells="1">
                  <from>
                    <xdr:col>1</xdr:col>
                    <xdr:colOff>57150</xdr:colOff>
                    <xdr:row>50</xdr:row>
                    <xdr:rowOff>285750</xdr:rowOff>
                  </from>
                  <to>
                    <xdr:col>4</xdr:col>
                    <xdr:colOff>76200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2" r:id="rId62" name="Group Box 330">
              <controlPr defaultSize="0" autoFill="0" autoPict="0">
                <anchor moveWithCells="1">
                  <from>
                    <xdr:col>1</xdr:col>
                    <xdr:colOff>57150</xdr:colOff>
                    <xdr:row>51</xdr:row>
                    <xdr:rowOff>285750</xdr:rowOff>
                  </from>
                  <to>
                    <xdr:col>4</xdr:col>
                    <xdr:colOff>76200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3" r:id="rId63" name="Group Box 331">
              <controlPr defaultSize="0" autoFill="0" autoPict="0">
                <anchor moveWithCells="1">
                  <from>
                    <xdr:col>1</xdr:col>
                    <xdr:colOff>57150</xdr:colOff>
                    <xdr:row>51</xdr:row>
                    <xdr:rowOff>285750</xdr:rowOff>
                  </from>
                  <to>
                    <xdr:col>4</xdr:col>
                    <xdr:colOff>76200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4" r:id="rId64" name="Group Box 332">
              <controlPr defaultSize="0" autoFill="0" autoPict="0">
                <anchor moveWithCells="1">
                  <from>
                    <xdr:col>1</xdr:col>
                    <xdr:colOff>57150</xdr:colOff>
                    <xdr:row>54</xdr:row>
                    <xdr:rowOff>276225</xdr:rowOff>
                  </from>
                  <to>
                    <xdr:col>4</xdr:col>
                    <xdr:colOff>76200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5" r:id="rId65" name="Group Box 333">
              <controlPr defaultSize="0" autoFill="0" autoPict="0">
                <anchor moveWithCells="1">
                  <from>
                    <xdr:col>1</xdr:col>
                    <xdr:colOff>57150</xdr:colOff>
                    <xdr:row>54</xdr:row>
                    <xdr:rowOff>276225</xdr:rowOff>
                  </from>
                  <to>
                    <xdr:col>4</xdr:col>
                    <xdr:colOff>76200</xdr:colOff>
                    <xdr:row>55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6" r:id="rId66" name="Group Box 334">
              <controlPr defaultSize="0" autoFill="0" autoPict="0">
                <anchor moveWithCells="1">
                  <from>
                    <xdr:col>1</xdr:col>
                    <xdr:colOff>57150</xdr:colOff>
                    <xdr:row>55</xdr:row>
                    <xdr:rowOff>276225</xdr:rowOff>
                  </from>
                  <to>
                    <xdr:col>4</xdr:col>
                    <xdr:colOff>76200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7" r:id="rId67" name="Group Box 335">
              <controlPr defaultSize="0" autoFill="0" autoPict="0">
                <anchor moveWithCells="1">
                  <from>
                    <xdr:col>1</xdr:col>
                    <xdr:colOff>57150</xdr:colOff>
                    <xdr:row>55</xdr:row>
                    <xdr:rowOff>276225</xdr:rowOff>
                  </from>
                  <to>
                    <xdr:col>4</xdr:col>
                    <xdr:colOff>76200</xdr:colOff>
                    <xdr:row>56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8" r:id="rId68" name="Group Box 336">
              <controlPr defaultSize="0" autoFill="0" autoPict="0">
                <anchor moveWithCells="1">
                  <from>
                    <xdr:col>1</xdr:col>
                    <xdr:colOff>57150</xdr:colOff>
                    <xdr:row>56</xdr:row>
                    <xdr:rowOff>276225</xdr:rowOff>
                  </from>
                  <to>
                    <xdr:col>4</xdr:col>
                    <xdr:colOff>76200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89" r:id="rId69" name="Group Box 337">
              <controlPr defaultSize="0" autoFill="0" autoPict="0">
                <anchor moveWithCells="1">
                  <from>
                    <xdr:col>1</xdr:col>
                    <xdr:colOff>57150</xdr:colOff>
                    <xdr:row>56</xdr:row>
                    <xdr:rowOff>276225</xdr:rowOff>
                  </from>
                  <to>
                    <xdr:col>4</xdr:col>
                    <xdr:colOff>76200</xdr:colOff>
                    <xdr:row>57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0" r:id="rId70" name="Group Box 338">
              <controlPr defaultSize="0" autoFill="0" autoPict="0">
                <anchor moveWithCells="1">
                  <from>
                    <xdr:col>1</xdr:col>
                    <xdr:colOff>57150</xdr:colOff>
                    <xdr:row>57</xdr:row>
                    <xdr:rowOff>276225</xdr:rowOff>
                  </from>
                  <to>
                    <xdr:col>4</xdr:col>
                    <xdr:colOff>76200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1" r:id="rId71" name="Group Box 339">
              <controlPr defaultSize="0" autoFill="0" autoPict="0">
                <anchor moveWithCells="1">
                  <from>
                    <xdr:col>1</xdr:col>
                    <xdr:colOff>57150</xdr:colOff>
                    <xdr:row>57</xdr:row>
                    <xdr:rowOff>276225</xdr:rowOff>
                  </from>
                  <to>
                    <xdr:col>4</xdr:col>
                    <xdr:colOff>76200</xdr:colOff>
                    <xdr:row>58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2" r:id="rId72" name="Group Box 340">
              <controlPr defaultSize="0" autoFill="0" autoPict="0">
                <anchor moveWithCells="1">
                  <from>
                    <xdr:col>1</xdr:col>
                    <xdr:colOff>57150</xdr:colOff>
                    <xdr:row>58</xdr:row>
                    <xdr:rowOff>285750</xdr:rowOff>
                  </from>
                  <to>
                    <xdr:col>4</xdr:col>
                    <xdr:colOff>76200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3" r:id="rId73" name="Group Box 341">
              <controlPr defaultSize="0" autoFill="0" autoPict="0">
                <anchor moveWithCells="1">
                  <from>
                    <xdr:col>1</xdr:col>
                    <xdr:colOff>57150</xdr:colOff>
                    <xdr:row>58</xdr:row>
                    <xdr:rowOff>285750</xdr:rowOff>
                  </from>
                  <to>
                    <xdr:col>4</xdr:col>
                    <xdr:colOff>76200</xdr:colOff>
                    <xdr:row>59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4" r:id="rId74" name="Group Box 342">
              <controlPr defaultSize="0" autoFill="0" autoPict="0">
                <anchor moveWithCells="1">
                  <from>
                    <xdr:col>1</xdr:col>
                    <xdr:colOff>57150</xdr:colOff>
                    <xdr:row>59</xdr:row>
                    <xdr:rowOff>276225</xdr:rowOff>
                  </from>
                  <to>
                    <xdr:col>4</xdr:col>
                    <xdr:colOff>76200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5" r:id="rId75" name="Group Box 343">
              <controlPr defaultSize="0" autoFill="0" autoPict="0">
                <anchor moveWithCells="1">
                  <from>
                    <xdr:col>1</xdr:col>
                    <xdr:colOff>57150</xdr:colOff>
                    <xdr:row>59</xdr:row>
                    <xdr:rowOff>276225</xdr:rowOff>
                  </from>
                  <to>
                    <xdr:col>4</xdr:col>
                    <xdr:colOff>76200</xdr:colOff>
                    <xdr:row>60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6" r:id="rId76" name="Group Box 344">
              <controlPr defaultSize="0" autoFill="0" autoPict="0">
                <anchor moveWithCells="1">
                  <from>
                    <xdr:col>1</xdr:col>
                    <xdr:colOff>57150</xdr:colOff>
                    <xdr:row>60</xdr:row>
                    <xdr:rowOff>276225</xdr:rowOff>
                  </from>
                  <to>
                    <xdr:col>4</xdr:col>
                    <xdr:colOff>76200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7" r:id="rId77" name="Group Box 345">
              <controlPr defaultSize="0" autoFill="0" autoPict="0">
                <anchor moveWithCells="1">
                  <from>
                    <xdr:col>1</xdr:col>
                    <xdr:colOff>57150</xdr:colOff>
                    <xdr:row>60</xdr:row>
                    <xdr:rowOff>276225</xdr:rowOff>
                  </from>
                  <to>
                    <xdr:col>4</xdr:col>
                    <xdr:colOff>76200</xdr:colOff>
                    <xdr:row>61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8" r:id="rId78" name="Group Box 346">
              <controlPr defaultSize="0" autoFill="0" autoPict="0">
                <anchor moveWithCells="1">
                  <from>
                    <xdr:col>1</xdr:col>
                    <xdr:colOff>57150</xdr:colOff>
                    <xdr:row>61</xdr:row>
                    <xdr:rowOff>276225</xdr:rowOff>
                  </from>
                  <to>
                    <xdr:col>4</xdr:col>
                    <xdr:colOff>76200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99" r:id="rId79" name="Group Box 347">
              <controlPr defaultSize="0" autoFill="0" autoPict="0">
                <anchor moveWithCells="1">
                  <from>
                    <xdr:col>1</xdr:col>
                    <xdr:colOff>57150</xdr:colOff>
                    <xdr:row>61</xdr:row>
                    <xdr:rowOff>276225</xdr:rowOff>
                  </from>
                  <to>
                    <xdr:col>4</xdr:col>
                    <xdr:colOff>76200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0" r:id="rId80" name="Group Box 348">
              <controlPr defaultSize="0" autoFill="0" autoPict="0">
                <anchor moveWithCells="1">
                  <from>
                    <xdr:col>1</xdr:col>
                    <xdr:colOff>57150</xdr:colOff>
                    <xdr:row>62</xdr:row>
                    <xdr:rowOff>266700</xdr:rowOff>
                  </from>
                  <to>
                    <xdr:col>4</xdr:col>
                    <xdr:colOff>76200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901" r:id="rId81" name="Group Box 349">
              <controlPr defaultSize="0" autoFill="0" autoPict="0">
                <anchor moveWithCells="1">
                  <from>
                    <xdr:col>1</xdr:col>
                    <xdr:colOff>57150</xdr:colOff>
                    <xdr:row>62</xdr:row>
                    <xdr:rowOff>266700</xdr:rowOff>
                  </from>
                  <to>
                    <xdr:col>4</xdr:col>
                    <xdr:colOff>76200</xdr:colOff>
                    <xdr:row>63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6D73696-C3A8-4B19-BC9D-B6FAFCDD8FE6}">
            <xm:f>入力1!$AX$7 = 1</xm:f>
            <x14:dxf>
              <fill>
                <patternFill>
                  <bgColor theme="0" tint="-0.14996795556505021"/>
                </patternFill>
              </fill>
            </x14:dxf>
          </x14:cfRule>
          <xm:sqref>Y5:AG5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Z71"/>
  <sheetViews>
    <sheetView showGridLines="0" view="pageBreakPreview" zoomScale="60" zoomScaleNormal="40" zoomScalePageLayoutView="75" workbookViewId="0"/>
  </sheetViews>
  <sheetFormatPr defaultRowHeight="15.75"/>
  <cols>
    <col min="1" max="1" width="2.625" style="76" customWidth="1"/>
    <col min="2" max="5" width="7.375" style="76" customWidth="1"/>
    <col min="6" max="6" width="19" style="76" customWidth="1"/>
    <col min="7" max="10" width="7.375" style="76" customWidth="1"/>
    <col min="11" max="11" width="21.75" style="76" customWidth="1"/>
    <col min="12" max="15" width="7.375" style="76" customWidth="1"/>
    <col min="16" max="16" width="24.875" style="76" customWidth="1"/>
    <col min="17" max="20" width="7.375" style="76" customWidth="1"/>
    <col min="21" max="21" width="30.75" style="76" customWidth="1"/>
    <col min="22" max="25" width="7.375" style="76" customWidth="1"/>
    <col min="26" max="26" width="31" style="76" customWidth="1"/>
    <col min="27" max="31" width="5.625" style="76" customWidth="1"/>
    <col min="32" max="16384" width="9" style="76"/>
  </cols>
  <sheetData>
    <row r="1" spans="2:26" ht="16.5" thickBot="1"/>
    <row r="2" spans="2:26" ht="39.75" customHeight="1" thickBot="1">
      <c r="B2" s="769" t="s">
        <v>988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1"/>
    </row>
    <row r="3" spans="2:26" ht="15.75" customHeight="1">
      <c r="B3" s="774" t="s">
        <v>617</v>
      </c>
      <c r="C3" s="774"/>
    </row>
    <row r="4" spans="2:26" ht="17.25" customHeight="1" thickBot="1">
      <c r="B4" s="775"/>
      <c r="C4" s="77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6" s="80" customFormat="1" ht="34.5" customHeight="1" thickBot="1">
      <c r="B5" s="772" t="s">
        <v>690</v>
      </c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108"/>
    </row>
    <row r="6" spans="2:26" ht="52.5" customHeight="1">
      <c r="B6" s="782" t="s">
        <v>59</v>
      </c>
      <c r="C6" s="783"/>
      <c r="D6" s="783"/>
      <c r="E6" s="783"/>
      <c r="F6" s="784"/>
      <c r="G6" s="785" t="s">
        <v>60</v>
      </c>
      <c r="H6" s="777"/>
      <c r="I6" s="777"/>
      <c r="J6" s="777"/>
      <c r="K6" s="777"/>
      <c r="L6" s="777"/>
      <c r="M6" s="777"/>
      <c r="N6" s="777"/>
      <c r="O6" s="777"/>
      <c r="P6" s="777"/>
      <c r="Q6" s="777"/>
      <c r="R6" s="777"/>
      <c r="S6" s="777"/>
      <c r="T6" s="777"/>
      <c r="U6" s="778"/>
      <c r="V6" s="776" t="s">
        <v>954</v>
      </c>
      <c r="W6" s="777"/>
      <c r="X6" s="777"/>
      <c r="Y6" s="777"/>
      <c r="Z6" s="778"/>
    </row>
    <row r="7" spans="2:26" ht="52.5" customHeight="1">
      <c r="B7" s="150" t="s">
        <v>52</v>
      </c>
      <c r="C7" s="779" t="s">
        <v>812</v>
      </c>
      <c r="D7" s="779"/>
      <c r="E7" s="779"/>
      <c r="F7" s="780"/>
      <c r="G7" s="150" t="s">
        <v>52</v>
      </c>
      <c r="H7" s="779" t="s">
        <v>813</v>
      </c>
      <c r="I7" s="779"/>
      <c r="J7" s="779"/>
      <c r="K7" s="781"/>
      <c r="L7" s="151" t="s">
        <v>52</v>
      </c>
      <c r="M7" s="779" t="s">
        <v>813</v>
      </c>
      <c r="N7" s="779"/>
      <c r="O7" s="779"/>
      <c r="P7" s="781"/>
      <c r="Q7" s="151" t="s">
        <v>52</v>
      </c>
      <c r="R7" s="779" t="s">
        <v>813</v>
      </c>
      <c r="S7" s="779"/>
      <c r="T7" s="779"/>
      <c r="U7" s="780"/>
      <c r="V7" s="150" t="s">
        <v>52</v>
      </c>
      <c r="W7" s="779" t="s">
        <v>963</v>
      </c>
      <c r="X7" s="779"/>
      <c r="Y7" s="779"/>
      <c r="Z7" s="780"/>
    </row>
    <row r="8" spans="2:26" ht="36" customHeight="1">
      <c r="B8" s="160" t="str">
        <f>IF(入力1!AX90,"■","")</f>
        <v/>
      </c>
      <c r="C8" s="750" t="s">
        <v>62</v>
      </c>
      <c r="D8" s="751"/>
      <c r="E8" s="751"/>
      <c r="F8" s="752"/>
      <c r="G8" s="160" t="str">
        <f>IF(入力1!AZ90,"■","")</f>
        <v/>
      </c>
      <c r="H8" s="750" t="s">
        <v>64</v>
      </c>
      <c r="I8" s="751"/>
      <c r="J8" s="751"/>
      <c r="K8" s="751"/>
      <c r="L8" s="157" t="str">
        <f>IF(入力1!BB90,"■","")</f>
        <v/>
      </c>
      <c r="M8" s="750" t="s">
        <v>66</v>
      </c>
      <c r="N8" s="751"/>
      <c r="O8" s="751"/>
      <c r="P8" s="751"/>
      <c r="Q8" s="157" t="str">
        <f>IF(入力1!BD90,"■","")</f>
        <v/>
      </c>
      <c r="R8" s="750" t="s">
        <v>68</v>
      </c>
      <c r="S8" s="751"/>
      <c r="T8" s="751"/>
      <c r="U8" s="752"/>
      <c r="V8" s="160" t="str">
        <f>IF(入力1!BF90,"■","")</f>
        <v/>
      </c>
      <c r="W8" s="750" t="s">
        <v>69</v>
      </c>
      <c r="X8" s="751"/>
      <c r="Y8" s="751"/>
      <c r="Z8" s="752"/>
    </row>
    <row r="9" spans="2:26" ht="36" customHeight="1">
      <c r="B9" s="160" t="str">
        <f>IF(入力1!AX91,"■","")</f>
        <v/>
      </c>
      <c r="C9" s="750" t="s">
        <v>71</v>
      </c>
      <c r="D9" s="751"/>
      <c r="E9" s="751"/>
      <c r="F9" s="752"/>
      <c r="G9" s="160" t="str">
        <f>IF(入力1!AZ91,"■","")</f>
        <v/>
      </c>
      <c r="H9" s="750" t="s">
        <v>73</v>
      </c>
      <c r="I9" s="751"/>
      <c r="J9" s="751"/>
      <c r="K9" s="753"/>
      <c r="L9" s="157" t="str">
        <f>IF(入力1!BB91,"■","")</f>
        <v/>
      </c>
      <c r="M9" s="750" t="s">
        <v>75</v>
      </c>
      <c r="N9" s="751"/>
      <c r="O9" s="751"/>
      <c r="P9" s="753"/>
      <c r="Q9" s="157" t="str">
        <f>IF(入力1!BD91,"■","")</f>
        <v/>
      </c>
      <c r="R9" s="750" t="s">
        <v>77</v>
      </c>
      <c r="S9" s="751"/>
      <c r="T9" s="751"/>
      <c r="U9" s="752"/>
      <c r="V9" s="160" t="str">
        <f>IF(入力1!BF91,"■","")</f>
        <v/>
      </c>
      <c r="W9" s="750" t="s">
        <v>78</v>
      </c>
      <c r="X9" s="751"/>
      <c r="Y9" s="751"/>
      <c r="Z9" s="752"/>
    </row>
    <row r="10" spans="2:26" ht="36" customHeight="1">
      <c r="B10" s="160" t="str">
        <f>IF(入力1!AX92,"■","")</f>
        <v/>
      </c>
      <c r="C10" s="750" t="s">
        <v>80</v>
      </c>
      <c r="D10" s="751"/>
      <c r="E10" s="751"/>
      <c r="F10" s="752"/>
      <c r="G10" s="160" t="str">
        <f>IF(入力1!AZ92,"■","")</f>
        <v/>
      </c>
      <c r="H10" s="750" t="s">
        <v>82</v>
      </c>
      <c r="I10" s="751"/>
      <c r="J10" s="751"/>
      <c r="K10" s="753"/>
      <c r="L10" s="157" t="str">
        <f>IF(入力1!BB92,"■","")</f>
        <v/>
      </c>
      <c r="M10" s="750" t="s">
        <v>599</v>
      </c>
      <c r="N10" s="751"/>
      <c r="O10" s="751"/>
      <c r="P10" s="753"/>
      <c r="Q10" s="157" t="str">
        <f>IF(入力1!BD92,"■","")</f>
        <v/>
      </c>
      <c r="R10" s="750" t="s">
        <v>85</v>
      </c>
      <c r="S10" s="751"/>
      <c r="T10" s="751"/>
      <c r="U10" s="752"/>
      <c r="V10" s="160" t="str">
        <f>IF(入力1!BF92,"■","")</f>
        <v/>
      </c>
      <c r="W10" s="750" t="s">
        <v>86</v>
      </c>
      <c r="X10" s="751"/>
      <c r="Y10" s="751"/>
      <c r="Z10" s="752"/>
    </row>
    <row r="11" spans="2:26" ht="36" customHeight="1">
      <c r="B11" s="160" t="str">
        <f>IF(入力1!AX93,"■","")</f>
        <v/>
      </c>
      <c r="C11" s="750" t="s">
        <v>88</v>
      </c>
      <c r="D11" s="751"/>
      <c r="E11" s="751"/>
      <c r="F11" s="752"/>
      <c r="G11" s="160" t="str">
        <f>IF(入力1!AZ93,"■","")</f>
        <v/>
      </c>
      <c r="H11" s="750" t="s">
        <v>90</v>
      </c>
      <c r="I11" s="751"/>
      <c r="J11" s="751"/>
      <c r="K11" s="753"/>
      <c r="L11" s="157" t="str">
        <f>IF(入力1!BB93,"■","")</f>
        <v/>
      </c>
      <c r="M11" s="750" t="s">
        <v>92</v>
      </c>
      <c r="N11" s="751"/>
      <c r="O11" s="751"/>
      <c r="P11" s="753"/>
      <c r="Q11" s="157" t="str">
        <f>IF(入力1!BD93,"■","")</f>
        <v/>
      </c>
      <c r="R11" s="750" t="s">
        <v>94</v>
      </c>
      <c r="S11" s="751"/>
      <c r="T11" s="751"/>
      <c r="U11" s="752"/>
      <c r="V11" s="160" t="str">
        <f>IF(入力1!BF93,"■","")</f>
        <v/>
      </c>
      <c r="W11" s="750" t="s">
        <v>95</v>
      </c>
      <c r="X11" s="751"/>
      <c r="Y11" s="751"/>
      <c r="Z11" s="752"/>
    </row>
    <row r="12" spans="2:26" ht="36" customHeight="1">
      <c r="B12" s="160" t="str">
        <f>IF(入力1!AX94,"■","")</f>
        <v/>
      </c>
      <c r="C12" s="750" t="s">
        <v>97</v>
      </c>
      <c r="D12" s="751"/>
      <c r="E12" s="751"/>
      <c r="F12" s="752"/>
      <c r="G12" s="160" t="str">
        <f>IF(入力1!AZ94,"■","")</f>
        <v/>
      </c>
      <c r="H12" s="750" t="s">
        <v>99</v>
      </c>
      <c r="I12" s="751"/>
      <c r="J12" s="751"/>
      <c r="K12" s="753"/>
      <c r="L12" s="157" t="str">
        <f>IF(入力1!BB94,"■","")</f>
        <v/>
      </c>
      <c r="M12" s="750" t="s">
        <v>101</v>
      </c>
      <c r="N12" s="751"/>
      <c r="O12" s="751"/>
      <c r="P12" s="753"/>
      <c r="Q12" s="157" t="str">
        <f>IF(入力1!BD94,"■","")</f>
        <v/>
      </c>
      <c r="R12" s="750" t="s">
        <v>103</v>
      </c>
      <c r="S12" s="751"/>
      <c r="T12" s="751"/>
      <c r="U12" s="752"/>
      <c r="V12" s="160" t="str">
        <f>IF(入力1!BF94,"■","")</f>
        <v/>
      </c>
      <c r="W12" s="750" t="s">
        <v>104</v>
      </c>
      <c r="X12" s="751"/>
      <c r="Y12" s="751"/>
      <c r="Z12" s="752"/>
    </row>
    <row r="13" spans="2:26" ht="36" customHeight="1">
      <c r="B13" s="160" t="str">
        <f>IF(入力1!AX95,"■","")</f>
        <v/>
      </c>
      <c r="C13" s="750" t="s">
        <v>106</v>
      </c>
      <c r="D13" s="751"/>
      <c r="E13" s="751"/>
      <c r="F13" s="752"/>
      <c r="G13" s="160" t="str">
        <f>IF(入力1!AZ95,"■","")</f>
        <v/>
      </c>
      <c r="H13" s="750" t="s">
        <v>108</v>
      </c>
      <c r="I13" s="751"/>
      <c r="J13" s="751"/>
      <c r="K13" s="753"/>
      <c r="L13" s="157" t="str">
        <f>IF(入力1!BB95,"■","")</f>
        <v/>
      </c>
      <c r="M13" s="750" t="s">
        <v>110</v>
      </c>
      <c r="N13" s="751"/>
      <c r="O13" s="751"/>
      <c r="P13" s="753"/>
      <c r="Q13" s="157" t="str">
        <f>IF(入力1!BD95,"■","")</f>
        <v/>
      </c>
      <c r="R13" s="750" t="s">
        <v>112</v>
      </c>
      <c r="S13" s="751"/>
      <c r="T13" s="751"/>
      <c r="U13" s="752"/>
      <c r="V13" s="160" t="str">
        <f>IF(入力1!BF95,"■","")</f>
        <v/>
      </c>
      <c r="W13" s="750" t="s">
        <v>113</v>
      </c>
      <c r="X13" s="751"/>
      <c r="Y13" s="751"/>
      <c r="Z13" s="752"/>
    </row>
    <row r="14" spans="2:26" ht="36" customHeight="1">
      <c r="B14" s="160" t="str">
        <f>IF(入力1!AX96,"■","")</f>
        <v/>
      </c>
      <c r="C14" s="750" t="s">
        <v>115</v>
      </c>
      <c r="D14" s="751"/>
      <c r="E14" s="751"/>
      <c r="F14" s="752"/>
      <c r="G14" s="160" t="str">
        <f>IF(入力1!AZ96,"■","")</f>
        <v/>
      </c>
      <c r="H14" s="750" t="s">
        <v>117</v>
      </c>
      <c r="I14" s="751"/>
      <c r="J14" s="751"/>
      <c r="K14" s="753"/>
      <c r="L14" s="157" t="str">
        <f>IF(入力1!BB96,"■","")</f>
        <v/>
      </c>
      <c r="M14" s="750" t="s">
        <v>119</v>
      </c>
      <c r="N14" s="751"/>
      <c r="O14" s="751"/>
      <c r="P14" s="753"/>
      <c r="Q14" s="157" t="str">
        <f>IF(入力1!BD96,"■","")</f>
        <v/>
      </c>
      <c r="R14" s="750" t="s">
        <v>121</v>
      </c>
      <c r="S14" s="751"/>
      <c r="T14" s="751"/>
      <c r="U14" s="752"/>
      <c r="V14" s="160" t="str">
        <f>IF(入力1!BF96,"■","")</f>
        <v/>
      </c>
      <c r="W14" s="750" t="s">
        <v>122</v>
      </c>
      <c r="X14" s="751"/>
      <c r="Y14" s="751"/>
      <c r="Z14" s="752"/>
    </row>
    <row r="15" spans="2:26" ht="36" customHeight="1">
      <c r="B15" s="160" t="str">
        <f>IF(入力1!AX97,"■","")</f>
        <v/>
      </c>
      <c r="C15" s="750" t="s">
        <v>124</v>
      </c>
      <c r="D15" s="751"/>
      <c r="E15" s="751"/>
      <c r="F15" s="752"/>
      <c r="G15" s="160" t="str">
        <f>IF(入力1!AZ97,"■","")</f>
        <v/>
      </c>
      <c r="H15" s="750" t="s">
        <v>126</v>
      </c>
      <c r="I15" s="751"/>
      <c r="J15" s="751"/>
      <c r="K15" s="753"/>
      <c r="L15" s="157" t="str">
        <f>IF(入力1!BB97,"■","")</f>
        <v/>
      </c>
      <c r="M15" s="750" t="s">
        <v>128</v>
      </c>
      <c r="N15" s="751"/>
      <c r="O15" s="751"/>
      <c r="P15" s="753"/>
      <c r="Q15" s="157" t="str">
        <f>IF(入力1!BD97,"■","")</f>
        <v/>
      </c>
      <c r="R15" s="750" t="s">
        <v>130</v>
      </c>
      <c r="S15" s="751"/>
      <c r="T15" s="751"/>
      <c r="U15" s="752"/>
      <c r="V15" s="160" t="str">
        <f>IF(入力1!BF97,"■","")</f>
        <v/>
      </c>
      <c r="W15" s="750" t="s">
        <v>131</v>
      </c>
      <c r="X15" s="751"/>
      <c r="Y15" s="751"/>
      <c r="Z15" s="752"/>
    </row>
    <row r="16" spans="2:26" ht="36" customHeight="1">
      <c r="B16" s="160" t="str">
        <f>IF(入力1!AX98,"■","")</f>
        <v/>
      </c>
      <c r="C16" s="750" t="s">
        <v>133</v>
      </c>
      <c r="D16" s="751"/>
      <c r="E16" s="751"/>
      <c r="F16" s="752"/>
      <c r="G16" s="160" t="str">
        <f>IF(入力1!AZ98,"■","")</f>
        <v/>
      </c>
      <c r="H16" s="750" t="s">
        <v>135</v>
      </c>
      <c r="I16" s="751"/>
      <c r="J16" s="751"/>
      <c r="K16" s="753"/>
      <c r="L16" s="157" t="str">
        <f>IF(入力1!BB98,"■","")</f>
        <v/>
      </c>
      <c r="M16" s="750" t="s">
        <v>137</v>
      </c>
      <c r="N16" s="751"/>
      <c r="O16" s="751"/>
      <c r="P16" s="753"/>
      <c r="Q16" s="157" t="str">
        <f>IF(入力1!BD98,"■","")</f>
        <v/>
      </c>
      <c r="R16" s="750" t="s">
        <v>139</v>
      </c>
      <c r="S16" s="751"/>
      <c r="T16" s="751"/>
      <c r="U16" s="752"/>
      <c r="V16" s="160" t="str">
        <f>IF(入力1!BF98,"■","")</f>
        <v/>
      </c>
      <c r="W16" s="750" t="s">
        <v>140</v>
      </c>
      <c r="X16" s="751"/>
      <c r="Y16" s="751"/>
      <c r="Z16" s="752"/>
    </row>
    <row r="17" spans="2:26" ht="36" customHeight="1">
      <c r="B17" s="160" t="str">
        <f>IF(入力1!AX99,"■","")</f>
        <v/>
      </c>
      <c r="C17" s="750" t="s">
        <v>142</v>
      </c>
      <c r="D17" s="751"/>
      <c r="E17" s="751"/>
      <c r="F17" s="752"/>
      <c r="G17" s="160" t="str">
        <f>IF(入力1!AZ99,"■","")</f>
        <v/>
      </c>
      <c r="H17" s="750" t="s">
        <v>144</v>
      </c>
      <c r="I17" s="751"/>
      <c r="J17" s="751"/>
      <c r="K17" s="753"/>
      <c r="L17" s="157" t="str">
        <f>IF(入力1!BB99,"■","")</f>
        <v/>
      </c>
      <c r="M17" s="750" t="s">
        <v>146</v>
      </c>
      <c r="N17" s="751"/>
      <c r="O17" s="751"/>
      <c r="P17" s="753"/>
      <c r="Q17" s="157" t="str">
        <f>IF(入力1!BD99,"■","")</f>
        <v/>
      </c>
      <c r="R17" s="750" t="s">
        <v>148</v>
      </c>
      <c r="S17" s="751"/>
      <c r="T17" s="751"/>
      <c r="U17" s="752"/>
      <c r="V17" s="160" t="str">
        <f>IF(入力1!BF99,"■","")</f>
        <v/>
      </c>
      <c r="W17" s="750" t="s">
        <v>149</v>
      </c>
      <c r="X17" s="751"/>
      <c r="Y17" s="751"/>
      <c r="Z17" s="752"/>
    </row>
    <row r="18" spans="2:26" ht="36" customHeight="1">
      <c r="B18" s="160" t="str">
        <f>IF(入力1!AX100,"■","")</f>
        <v/>
      </c>
      <c r="C18" s="750" t="s">
        <v>151</v>
      </c>
      <c r="D18" s="751"/>
      <c r="E18" s="751"/>
      <c r="F18" s="752"/>
      <c r="G18" s="160" t="str">
        <f>IF(入力1!AZ100,"■","")</f>
        <v/>
      </c>
      <c r="H18" s="750" t="s">
        <v>153</v>
      </c>
      <c r="I18" s="751"/>
      <c r="J18" s="751"/>
      <c r="K18" s="753"/>
      <c r="L18" s="157" t="str">
        <f>IF(入力1!BB100,"■","")</f>
        <v/>
      </c>
      <c r="M18" s="750" t="s">
        <v>155</v>
      </c>
      <c r="N18" s="751"/>
      <c r="O18" s="751"/>
      <c r="P18" s="753"/>
      <c r="Q18" s="157" t="str">
        <f>IF(入力1!BD100,"■","")</f>
        <v/>
      </c>
      <c r="R18" s="750" t="s">
        <v>157</v>
      </c>
      <c r="S18" s="751"/>
      <c r="T18" s="751"/>
      <c r="U18" s="752"/>
      <c r="V18" s="160" t="str">
        <f>IF(入力1!BF100,"■","")</f>
        <v/>
      </c>
      <c r="W18" s="750" t="s">
        <v>158</v>
      </c>
      <c r="X18" s="751"/>
      <c r="Y18" s="751"/>
      <c r="Z18" s="752"/>
    </row>
    <row r="19" spans="2:26" ht="36" customHeight="1">
      <c r="B19" s="160" t="str">
        <f>IF(入力1!AX101,"■","")</f>
        <v/>
      </c>
      <c r="C19" s="750" t="s">
        <v>160</v>
      </c>
      <c r="D19" s="751"/>
      <c r="E19" s="751"/>
      <c r="F19" s="752"/>
      <c r="G19" s="160" t="str">
        <f>IF(入力1!AZ101,"■","")</f>
        <v/>
      </c>
      <c r="H19" s="750" t="s">
        <v>608</v>
      </c>
      <c r="I19" s="751"/>
      <c r="J19" s="751"/>
      <c r="K19" s="753"/>
      <c r="L19" s="157" t="str">
        <f>IF(入力1!BB101,"■","")</f>
        <v/>
      </c>
      <c r="M19" s="750" t="s">
        <v>163</v>
      </c>
      <c r="N19" s="751"/>
      <c r="O19" s="751"/>
      <c r="P19" s="753"/>
      <c r="Q19" s="157" t="str">
        <f>IF(入力1!BD101,"■","")</f>
        <v/>
      </c>
      <c r="R19" s="750" t="s">
        <v>165</v>
      </c>
      <c r="S19" s="751"/>
      <c r="T19" s="751"/>
      <c r="U19" s="752"/>
      <c r="V19" s="160" t="str">
        <f>IF(入力1!BF101,"■","")</f>
        <v/>
      </c>
      <c r="W19" s="750" t="s">
        <v>166</v>
      </c>
      <c r="X19" s="751"/>
      <c r="Y19" s="751"/>
      <c r="Z19" s="752"/>
    </row>
    <row r="20" spans="2:26" ht="36" customHeight="1">
      <c r="B20" s="160" t="str">
        <f>IF(入力1!AX102,"■","")</f>
        <v/>
      </c>
      <c r="C20" s="750" t="s">
        <v>168</v>
      </c>
      <c r="D20" s="751"/>
      <c r="E20" s="751"/>
      <c r="F20" s="752"/>
      <c r="G20" s="160" t="str">
        <f>IF(入力1!AZ102,"■","")</f>
        <v/>
      </c>
      <c r="H20" s="750" t="s">
        <v>170</v>
      </c>
      <c r="I20" s="751"/>
      <c r="J20" s="751"/>
      <c r="K20" s="753"/>
      <c r="L20" s="157" t="str">
        <f>IF(入力1!BB102,"■","")</f>
        <v/>
      </c>
      <c r="M20" s="750" t="s">
        <v>172</v>
      </c>
      <c r="N20" s="751"/>
      <c r="O20" s="751"/>
      <c r="P20" s="753"/>
      <c r="Q20" s="157" t="str">
        <f>IF(入力1!BD102,"■","")</f>
        <v/>
      </c>
      <c r="R20" s="750" t="s">
        <v>174</v>
      </c>
      <c r="S20" s="751"/>
      <c r="T20" s="751"/>
      <c r="U20" s="752"/>
      <c r="V20" s="160" t="str">
        <f>IF(入力1!BF102,"■","")</f>
        <v/>
      </c>
      <c r="W20" s="750" t="s">
        <v>175</v>
      </c>
      <c r="X20" s="751"/>
      <c r="Y20" s="751"/>
      <c r="Z20" s="752"/>
    </row>
    <row r="21" spans="2:26" ht="36" customHeight="1">
      <c r="B21" s="160" t="str">
        <f>IF(入力1!AX103,"■","")</f>
        <v/>
      </c>
      <c r="C21" s="750" t="s">
        <v>177</v>
      </c>
      <c r="D21" s="751"/>
      <c r="E21" s="751"/>
      <c r="F21" s="752"/>
      <c r="G21" s="160" t="str">
        <f>IF(入力1!AZ103,"■","")</f>
        <v/>
      </c>
      <c r="H21" s="750" t="s">
        <v>179</v>
      </c>
      <c r="I21" s="751"/>
      <c r="J21" s="751"/>
      <c r="K21" s="753"/>
      <c r="L21" s="157" t="str">
        <f>IF(入力1!BB103,"■","")</f>
        <v/>
      </c>
      <c r="M21" s="750" t="s">
        <v>181</v>
      </c>
      <c r="N21" s="751"/>
      <c r="O21" s="751"/>
      <c r="P21" s="753"/>
      <c r="Q21" s="157" t="str">
        <f>IF(入力1!BD103,"■","")</f>
        <v/>
      </c>
      <c r="R21" s="750" t="s">
        <v>183</v>
      </c>
      <c r="S21" s="751"/>
      <c r="T21" s="751"/>
      <c r="U21" s="752"/>
      <c r="V21" s="160" t="str">
        <f>IF(入力1!BF103,"■","")</f>
        <v/>
      </c>
      <c r="W21" s="750" t="s">
        <v>184</v>
      </c>
      <c r="X21" s="751"/>
      <c r="Y21" s="751"/>
      <c r="Z21" s="752"/>
    </row>
    <row r="22" spans="2:26" ht="36" customHeight="1">
      <c r="B22" s="160" t="str">
        <f>IF(入力1!AX104,"■","")</f>
        <v/>
      </c>
      <c r="C22" s="750" t="s">
        <v>94</v>
      </c>
      <c r="D22" s="751"/>
      <c r="E22" s="751"/>
      <c r="F22" s="752"/>
      <c r="G22" s="160" t="str">
        <f>IF(入力1!AZ104,"■","")</f>
        <v/>
      </c>
      <c r="H22" s="750" t="s">
        <v>187</v>
      </c>
      <c r="I22" s="751"/>
      <c r="J22" s="751"/>
      <c r="K22" s="753"/>
      <c r="L22" s="157" t="str">
        <f>IF(入力1!BB104,"■","")</f>
        <v/>
      </c>
      <c r="M22" s="750" t="s">
        <v>189</v>
      </c>
      <c r="N22" s="751"/>
      <c r="O22" s="751"/>
      <c r="P22" s="753"/>
      <c r="Q22" s="157" t="str">
        <f>IF(入力1!BD104,"■","")</f>
        <v/>
      </c>
      <c r="R22" s="750" t="s">
        <v>191</v>
      </c>
      <c r="S22" s="751"/>
      <c r="T22" s="751"/>
      <c r="U22" s="752"/>
      <c r="V22" s="160" t="str">
        <f>IF(入力1!BF104,"■","")</f>
        <v/>
      </c>
      <c r="W22" s="750" t="s">
        <v>192</v>
      </c>
      <c r="X22" s="751"/>
      <c r="Y22" s="751"/>
      <c r="Z22" s="752"/>
    </row>
    <row r="23" spans="2:26" ht="36" customHeight="1">
      <c r="B23" s="160" t="str">
        <f>IF(入力1!AX105,"■","")</f>
        <v/>
      </c>
      <c r="C23" s="750" t="s">
        <v>194</v>
      </c>
      <c r="D23" s="751"/>
      <c r="E23" s="751"/>
      <c r="F23" s="752"/>
      <c r="G23" s="160" t="str">
        <f>IF(入力1!AZ105,"■","")</f>
        <v/>
      </c>
      <c r="H23" s="750" t="s">
        <v>196</v>
      </c>
      <c r="I23" s="751"/>
      <c r="J23" s="751"/>
      <c r="K23" s="753"/>
      <c r="L23" s="157" t="str">
        <f>IF(入力1!BB105,"■","")</f>
        <v/>
      </c>
      <c r="M23" s="750" t="s">
        <v>198</v>
      </c>
      <c r="N23" s="751"/>
      <c r="O23" s="751"/>
      <c r="P23" s="753"/>
      <c r="Q23" s="157" t="str">
        <f>IF(入力1!BD105,"■","")</f>
        <v/>
      </c>
      <c r="R23" s="750" t="s">
        <v>200</v>
      </c>
      <c r="S23" s="751"/>
      <c r="T23" s="751"/>
      <c r="U23" s="752"/>
      <c r="V23" s="160" t="str">
        <f>IF(入力1!BF105,"■","")</f>
        <v/>
      </c>
      <c r="W23" s="750" t="s">
        <v>201</v>
      </c>
      <c r="X23" s="751"/>
      <c r="Y23" s="751"/>
      <c r="Z23" s="752"/>
    </row>
    <row r="24" spans="2:26" ht="36" customHeight="1">
      <c r="B24" s="160" t="str">
        <f>IF(入力1!AX106,"■","")</f>
        <v/>
      </c>
      <c r="C24" s="750" t="s">
        <v>203</v>
      </c>
      <c r="D24" s="751"/>
      <c r="E24" s="751"/>
      <c r="F24" s="752"/>
      <c r="G24" s="160" t="str">
        <f>IF(入力1!AZ106,"■","")</f>
        <v/>
      </c>
      <c r="H24" s="750" t="s">
        <v>205</v>
      </c>
      <c r="I24" s="751"/>
      <c r="J24" s="751"/>
      <c r="K24" s="753"/>
      <c r="L24" s="157" t="str">
        <f>IF(入力1!BB106,"■","")</f>
        <v/>
      </c>
      <c r="M24" s="750" t="s">
        <v>207</v>
      </c>
      <c r="N24" s="751"/>
      <c r="O24" s="751"/>
      <c r="P24" s="753"/>
      <c r="Q24" s="157" t="str">
        <f>IF(入力1!BD106,"■","")</f>
        <v/>
      </c>
      <c r="R24" s="750" t="s">
        <v>209</v>
      </c>
      <c r="S24" s="751"/>
      <c r="T24" s="751"/>
      <c r="U24" s="752"/>
      <c r="V24" s="160" t="str">
        <f>IF(入力1!BF106,"■","")</f>
        <v/>
      </c>
      <c r="W24" s="750" t="s">
        <v>210</v>
      </c>
      <c r="X24" s="751"/>
      <c r="Y24" s="751"/>
      <c r="Z24" s="752"/>
    </row>
    <row r="25" spans="2:26" ht="36" customHeight="1">
      <c r="B25" s="160" t="str">
        <f>IF(入力1!AX107,"■","")</f>
        <v/>
      </c>
      <c r="C25" s="750" t="s">
        <v>212</v>
      </c>
      <c r="D25" s="751"/>
      <c r="E25" s="751"/>
      <c r="F25" s="752"/>
      <c r="G25" s="160" t="str">
        <f>IF(入力1!AZ107,"■","")</f>
        <v/>
      </c>
      <c r="H25" s="750" t="s">
        <v>214</v>
      </c>
      <c r="I25" s="751"/>
      <c r="J25" s="751"/>
      <c r="K25" s="753"/>
      <c r="L25" s="157" t="str">
        <f>IF(入力1!BB107,"■","")</f>
        <v/>
      </c>
      <c r="M25" s="750" t="s">
        <v>216</v>
      </c>
      <c r="N25" s="751"/>
      <c r="O25" s="751"/>
      <c r="P25" s="753"/>
      <c r="Q25" s="157" t="str">
        <f>IF(入力1!BD107,"■","")</f>
        <v/>
      </c>
      <c r="R25" s="750" t="s">
        <v>218</v>
      </c>
      <c r="S25" s="751"/>
      <c r="T25" s="751"/>
      <c r="U25" s="752"/>
      <c r="V25" s="160" t="str">
        <f>IF(入力1!BF107,"■","")</f>
        <v/>
      </c>
      <c r="W25" s="750" t="s">
        <v>219</v>
      </c>
      <c r="X25" s="751"/>
      <c r="Y25" s="751"/>
      <c r="Z25" s="752"/>
    </row>
    <row r="26" spans="2:26" ht="36" customHeight="1">
      <c r="B26" s="160" t="str">
        <f>IF(入力1!AX108,"■","")</f>
        <v/>
      </c>
      <c r="C26" s="750" t="s">
        <v>221</v>
      </c>
      <c r="D26" s="751"/>
      <c r="E26" s="751"/>
      <c r="F26" s="752"/>
      <c r="G26" s="160" t="str">
        <f>IF(入力1!AZ108,"■","")</f>
        <v/>
      </c>
      <c r="H26" s="750" t="s">
        <v>223</v>
      </c>
      <c r="I26" s="751"/>
      <c r="J26" s="751"/>
      <c r="K26" s="753"/>
      <c r="L26" s="157" t="str">
        <f>IF(入力1!BB108,"■","")</f>
        <v/>
      </c>
      <c r="M26" s="750" t="s">
        <v>225</v>
      </c>
      <c r="N26" s="751"/>
      <c r="O26" s="751"/>
      <c r="P26" s="753"/>
      <c r="Q26" s="157" t="str">
        <f>IF(入力1!BD108,"■","")</f>
        <v/>
      </c>
      <c r="R26" s="750" t="s">
        <v>227</v>
      </c>
      <c r="S26" s="751"/>
      <c r="T26" s="751"/>
      <c r="U26" s="752"/>
      <c r="V26" s="160" t="str">
        <f>IF(入力1!BF108,"■","")</f>
        <v/>
      </c>
      <c r="W26" s="750" t="s">
        <v>228</v>
      </c>
      <c r="X26" s="751"/>
      <c r="Y26" s="751"/>
      <c r="Z26" s="752"/>
    </row>
    <row r="27" spans="2:26" ht="36" customHeight="1">
      <c r="B27" s="160" t="str">
        <f>IF(入力1!AX109,"■","")</f>
        <v/>
      </c>
      <c r="C27" s="750" t="s">
        <v>230</v>
      </c>
      <c r="D27" s="751"/>
      <c r="E27" s="751"/>
      <c r="F27" s="752"/>
      <c r="G27" s="160" t="str">
        <f>IF(入力1!AZ109,"■","")</f>
        <v/>
      </c>
      <c r="H27" s="750" t="s">
        <v>232</v>
      </c>
      <c r="I27" s="751"/>
      <c r="J27" s="751"/>
      <c r="K27" s="753"/>
      <c r="L27" s="157" t="str">
        <f>IF(入力1!BB109,"■","")</f>
        <v/>
      </c>
      <c r="M27" s="750" t="s">
        <v>234</v>
      </c>
      <c r="N27" s="751"/>
      <c r="O27" s="751"/>
      <c r="P27" s="753"/>
      <c r="Q27" s="157" t="str">
        <f>IF(入力1!BD109,"■","")</f>
        <v/>
      </c>
      <c r="R27" s="750" t="s">
        <v>236</v>
      </c>
      <c r="S27" s="751"/>
      <c r="T27" s="751"/>
      <c r="U27" s="752"/>
      <c r="V27" s="160" t="str">
        <f>IF(入力1!BF109,"■","")</f>
        <v/>
      </c>
      <c r="W27" s="750" t="s">
        <v>237</v>
      </c>
      <c r="X27" s="751"/>
      <c r="Y27" s="751"/>
      <c r="Z27" s="752"/>
    </row>
    <row r="28" spans="2:26" ht="36" customHeight="1">
      <c r="B28" s="160" t="str">
        <f>IF(入力1!AX110,"■","")</f>
        <v/>
      </c>
      <c r="C28" s="750" t="s">
        <v>239</v>
      </c>
      <c r="D28" s="751"/>
      <c r="E28" s="751"/>
      <c r="F28" s="752"/>
      <c r="G28" s="160" t="str">
        <f>IF(入力1!AZ110,"■","")</f>
        <v/>
      </c>
      <c r="H28" s="750" t="s">
        <v>241</v>
      </c>
      <c r="I28" s="751"/>
      <c r="J28" s="751"/>
      <c r="K28" s="753"/>
      <c r="L28" s="157" t="str">
        <f>IF(入力1!BB110,"■","")</f>
        <v/>
      </c>
      <c r="M28" s="750" t="s">
        <v>243</v>
      </c>
      <c r="N28" s="751"/>
      <c r="O28" s="751"/>
      <c r="P28" s="753"/>
      <c r="Q28" s="157" t="str">
        <f>IF(入力1!BD110,"■","")</f>
        <v/>
      </c>
      <c r="R28" s="750" t="s">
        <v>245</v>
      </c>
      <c r="S28" s="751"/>
      <c r="T28" s="751"/>
      <c r="U28" s="752"/>
      <c r="V28" s="160" t="str">
        <f>IF(入力1!BF110,"■","")</f>
        <v/>
      </c>
      <c r="W28" s="750" t="s">
        <v>246</v>
      </c>
      <c r="X28" s="751"/>
      <c r="Y28" s="751"/>
      <c r="Z28" s="752"/>
    </row>
    <row r="29" spans="2:26" ht="36" customHeight="1">
      <c r="B29" s="160" t="str">
        <f>IF(入力1!AX111,"■","")</f>
        <v/>
      </c>
      <c r="C29" s="750" t="s">
        <v>248</v>
      </c>
      <c r="D29" s="751"/>
      <c r="E29" s="751"/>
      <c r="F29" s="752"/>
      <c r="G29" s="160" t="str">
        <f>IF(入力1!AZ111,"■","")</f>
        <v/>
      </c>
      <c r="H29" s="750" t="s">
        <v>250</v>
      </c>
      <c r="I29" s="751"/>
      <c r="J29" s="751"/>
      <c r="K29" s="753"/>
      <c r="L29" s="157" t="str">
        <f>IF(入力1!BB111,"■","")</f>
        <v/>
      </c>
      <c r="M29" s="750" t="s">
        <v>252</v>
      </c>
      <c r="N29" s="751"/>
      <c r="O29" s="751"/>
      <c r="P29" s="753"/>
      <c r="Q29" s="157" t="str">
        <f>IF(入力1!BD111,"■","")</f>
        <v/>
      </c>
      <c r="R29" s="750" t="s">
        <v>254</v>
      </c>
      <c r="S29" s="751"/>
      <c r="T29" s="751"/>
      <c r="U29" s="752"/>
      <c r="V29" s="160" t="str">
        <f>IF(入力1!BF111,"■","")</f>
        <v/>
      </c>
      <c r="W29" s="750" t="s">
        <v>255</v>
      </c>
      <c r="X29" s="751"/>
      <c r="Y29" s="751"/>
      <c r="Z29" s="752"/>
    </row>
    <row r="30" spans="2:26" ht="36" customHeight="1">
      <c r="B30" s="160" t="str">
        <f>IF(入力1!AX112,"■","")</f>
        <v/>
      </c>
      <c r="C30" s="750" t="s">
        <v>257</v>
      </c>
      <c r="D30" s="751"/>
      <c r="E30" s="751"/>
      <c r="F30" s="752"/>
      <c r="G30" s="160" t="str">
        <f>IF(入力1!AZ112,"■","")</f>
        <v/>
      </c>
      <c r="H30" s="750" t="s">
        <v>259</v>
      </c>
      <c r="I30" s="751"/>
      <c r="J30" s="751"/>
      <c r="K30" s="753"/>
      <c r="L30" s="157" t="str">
        <f>IF(入力1!BB112,"■","")</f>
        <v/>
      </c>
      <c r="M30" s="750" t="s">
        <v>261</v>
      </c>
      <c r="N30" s="751"/>
      <c r="O30" s="751"/>
      <c r="P30" s="753"/>
      <c r="Q30" s="157" t="str">
        <f>IF(入力1!BD112,"■","")</f>
        <v/>
      </c>
      <c r="R30" s="750" t="s">
        <v>263</v>
      </c>
      <c r="S30" s="751"/>
      <c r="T30" s="751"/>
      <c r="U30" s="752"/>
      <c r="V30" s="160" t="str">
        <f>IF(入力1!BF112,"■","")</f>
        <v/>
      </c>
      <c r="W30" s="750" t="s">
        <v>264</v>
      </c>
      <c r="X30" s="751"/>
      <c r="Y30" s="751"/>
      <c r="Z30" s="752"/>
    </row>
    <row r="31" spans="2:26" ht="36" customHeight="1">
      <c r="B31" s="160" t="str">
        <f>IF(入力1!AX113,"■","")</f>
        <v/>
      </c>
      <c r="C31" s="750" t="s">
        <v>266</v>
      </c>
      <c r="D31" s="751"/>
      <c r="E31" s="751"/>
      <c r="F31" s="752"/>
      <c r="G31" s="160" t="str">
        <f>IF(入力1!AZ113,"■","")</f>
        <v/>
      </c>
      <c r="H31" s="750" t="s">
        <v>268</v>
      </c>
      <c r="I31" s="751"/>
      <c r="J31" s="751"/>
      <c r="K31" s="753"/>
      <c r="L31" s="157" t="str">
        <f>IF(入力1!BB113,"■","")</f>
        <v/>
      </c>
      <c r="M31" s="750" t="s">
        <v>270</v>
      </c>
      <c r="N31" s="751"/>
      <c r="O31" s="751"/>
      <c r="P31" s="753"/>
      <c r="Q31" s="157" t="str">
        <f>IF(入力1!BD113,"■","")</f>
        <v/>
      </c>
      <c r="R31" s="750" t="s">
        <v>272</v>
      </c>
      <c r="S31" s="751"/>
      <c r="T31" s="751"/>
      <c r="U31" s="752"/>
      <c r="V31" s="160" t="str">
        <f>IF(入力1!BF113,"■","")</f>
        <v/>
      </c>
      <c r="W31" s="750" t="s">
        <v>273</v>
      </c>
      <c r="X31" s="751"/>
      <c r="Y31" s="751"/>
      <c r="Z31" s="752"/>
    </row>
    <row r="32" spans="2:26" ht="36" customHeight="1">
      <c r="B32" s="160" t="str">
        <f>IF(入力1!AX114,"■","")</f>
        <v/>
      </c>
      <c r="C32" s="750" t="s">
        <v>275</v>
      </c>
      <c r="D32" s="751"/>
      <c r="E32" s="751"/>
      <c r="F32" s="752"/>
      <c r="G32" s="160" t="str">
        <f>IF(入力1!AZ114,"■","")</f>
        <v/>
      </c>
      <c r="H32" s="750" t="s">
        <v>277</v>
      </c>
      <c r="I32" s="751"/>
      <c r="J32" s="751"/>
      <c r="K32" s="753"/>
      <c r="L32" s="157" t="str">
        <f>IF(入力1!BB114,"■","")</f>
        <v/>
      </c>
      <c r="M32" s="750" t="s">
        <v>279</v>
      </c>
      <c r="N32" s="751"/>
      <c r="O32" s="751"/>
      <c r="P32" s="753"/>
      <c r="Q32" s="157" t="str">
        <f>IF(入力1!BD114,"■","")</f>
        <v/>
      </c>
      <c r="R32" s="750" t="s">
        <v>281</v>
      </c>
      <c r="S32" s="751"/>
      <c r="T32" s="751"/>
      <c r="U32" s="752"/>
      <c r="V32" s="160" t="str">
        <f>IF(入力1!BF114,"■","")</f>
        <v/>
      </c>
      <c r="W32" s="750" t="s">
        <v>282</v>
      </c>
      <c r="X32" s="751"/>
      <c r="Y32" s="751"/>
      <c r="Z32" s="752"/>
    </row>
    <row r="33" spans="2:26" ht="36" customHeight="1">
      <c r="B33" s="160" t="str">
        <f>IF(入力1!AX115,"■","")</f>
        <v/>
      </c>
      <c r="C33" s="750" t="s">
        <v>284</v>
      </c>
      <c r="D33" s="751"/>
      <c r="E33" s="751"/>
      <c r="F33" s="752"/>
      <c r="G33" s="160" t="str">
        <f>IF(入力1!AZ115,"■","")</f>
        <v/>
      </c>
      <c r="H33" s="750" t="s">
        <v>286</v>
      </c>
      <c r="I33" s="751"/>
      <c r="J33" s="751"/>
      <c r="K33" s="753"/>
      <c r="L33" s="157" t="str">
        <f>IF(入力1!BB115,"■","")</f>
        <v/>
      </c>
      <c r="M33" s="750" t="s">
        <v>288</v>
      </c>
      <c r="N33" s="751"/>
      <c r="O33" s="751"/>
      <c r="P33" s="753"/>
      <c r="Q33" s="157" t="str">
        <f>IF(入力1!BD115,"■","")</f>
        <v/>
      </c>
      <c r="R33" s="750" t="s">
        <v>290</v>
      </c>
      <c r="S33" s="751"/>
      <c r="T33" s="751"/>
      <c r="U33" s="752"/>
      <c r="V33" s="160" t="str">
        <f>IF(入力1!BF115,"■","")</f>
        <v/>
      </c>
      <c r="W33" s="750" t="s">
        <v>291</v>
      </c>
      <c r="X33" s="751"/>
      <c r="Y33" s="751"/>
      <c r="Z33" s="752"/>
    </row>
    <row r="34" spans="2:26" ht="36" customHeight="1">
      <c r="B34" s="160" t="str">
        <f>IF(入力1!AX116,"■","")</f>
        <v/>
      </c>
      <c r="C34" s="750" t="s">
        <v>293</v>
      </c>
      <c r="D34" s="751"/>
      <c r="E34" s="751"/>
      <c r="F34" s="752"/>
      <c r="G34" s="160" t="str">
        <f>IF(入力1!AZ116,"■","")</f>
        <v/>
      </c>
      <c r="H34" s="750" t="s">
        <v>295</v>
      </c>
      <c r="I34" s="751"/>
      <c r="J34" s="751"/>
      <c r="K34" s="753"/>
      <c r="L34" s="157" t="str">
        <f>IF(入力1!BB116,"■","")</f>
        <v/>
      </c>
      <c r="M34" s="750" t="s">
        <v>297</v>
      </c>
      <c r="N34" s="751"/>
      <c r="O34" s="751"/>
      <c r="P34" s="753"/>
      <c r="Q34" s="157" t="str">
        <f>IF(入力1!BD116,"■","")</f>
        <v/>
      </c>
      <c r="R34" s="750" t="s">
        <v>299</v>
      </c>
      <c r="S34" s="751"/>
      <c r="T34" s="751"/>
      <c r="U34" s="752"/>
      <c r="V34" s="160" t="str">
        <f>IF(入力1!BF116,"■","")</f>
        <v/>
      </c>
      <c r="W34" s="750" t="s">
        <v>300</v>
      </c>
      <c r="X34" s="751"/>
      <c r="Y34" s="751"/>
      <c r="Z34" s="752"/>
    </row>
    <row r="35" spans="2:26" ht="36" customHeight="1">
      <c r="B35" s="160" t="str">
        <f>IF(入力1!AX117,"■","")</f>
        <v/>
      </c>
      <c r="C35" s="750" t="s">
        <v>302</v>
      </c>
      <c r="D35" s="751"/>
      <c r="E35" s="751"/>
      <c r="F35" s="752"/>
      <c r="G35" s="160" t="str">
        <f>IF(入力1!AZ117,"■","")</f>
        <v/>
      </c>
      <c r="H35" s="750" t="s">
        <v>304</v>
      </c>
      <c r="I35" s="751"/>
      <c r="J35" s="751"/>
      <c r="K35" s="753"/>
      <c r="L35" s="157" t="str">
        <f>IF(入力1!BB117,"■","")</f>
        <v/>
      </c>
      <c r="M35" s="750" t="s">
        <v>306</v>
      </c>
      <c r="N35" s="751"/>
      <c r="O35" s="751"/>
      <c r="P35" s="753"/>
      <c r="Q35" s="157" t="str">
        <f>IF(入力1!BD117,"■","")</f>
        <v/>
      </c>
      <c r="R35" s="750" t="s">
        <v>308</v>
      </c>
      <c r="S35" s="751"/>
      <c r="T35" s="751"/>
      <c r="U35" s="752"/>
      <c r="V35" s="160" t="str">
        <f>IF(入力1!BF117,"■","")</f>
        <v/>
      </c>
      <c r="W35" s="750" t="s">
        <v>309</v>
      </c>
      <c r="X35" s="751"/>
      <c r="Y35" s="751"/>
      <c r="Z35" s="752"/>
    </row>
    <row r="36" spans="2:26" ht="36" customHeight="1">
      <c r="B36" s="160" t="str">
        <f>IF(入力1!AX118,"■","")</f>
        <v/>
      </c>
      <c r="C36" s="750" t="s">
        <v>311</v>
      </c>
      <c r="D36" s="751"/>
      <c r="E36" s="751"/>
      <c r="F36" s="752"/>
      <c r="G36" s="160" t="str">
        <f>IF(入力1!AZ118,"■","")</f>
        <v/>
      </c>
      <c r="H36" s="750" t="s">
        <v>313</v>
      </c>
      <c r="I36" s="751"/>
      <c r="J36" s="751"/>
      <c r="K36" s="753"/>
      <c r="L36" s="157" t="str">
        <f>IF(入力1!BB118,"■","")</f>
        <v/>
      </c>
      <c r="M36" s="750" t="s">
        <v>315</v>
      </c>
      <c r="N36" s="751"/>
      <c r="O36" s="751"/>
      <c r="P36" s="753"/>
      <c r="Q36" s="157" t="str">
        <f>IF(入力1!BD118,"■","")</f>
        <v/>
      </c>
      <c r="R36" s="750" t="s">
        <v>317</v>
      </c>
      <c r="S36" s="751"/>
      <c r="T36" s="751"/>
      <c r="U36" s="752"/>
      <c r="V36" s="160" t="str">
        <f>IF(入力1!BF118,"■","")</f>
        <v/>
      </c>
      <c r="W36" s="750" t="s">
        <v>318</v>
      </c>
      <c r="X36" s="751"/>
      <c r="Y36" s="751"/>
      <c r="Z36" s="752"/>
    </row>
    <row r="37" spans="2:26" ht="36" customHeight="1">
      <c r="B37" s="160" t="str">
        <f>IF(入力1!AX119,"■","")</f>
        <v/>
      </c>
      <c r="C37" s="750" t="s">
        <v>320</v>
      </c>
      <c r="D37" s="751"/>
      <c r="E37" s="751"/>
      <c r="F37" s="752"/>
      <c r="G37" s="160" t="str">
        <f>IF(入力1!AZ119,"■","")</f>
        <v/>
      </c>
      <c r="H37" s="750" t="s">
        <v>322</v>
      </c>
      <c r="I37" s="751"/>
      <c r="J37" s="751"/>
      <c r="K37" s="753"/>
      <c r="L37" s="157" t="str">
        <f>IF(入力1!BB119,"■","")</f>
        <v/>
      </c>
      <c r="M37" s="750" t="s">
        <v>324</v>
      </c>
      <c r="N37" s="751"/>
      <c r="O37" s="751"/>
      <c r="P37" s="753"/>
      <c r="Q37" s="157" t="str">
        <f>IF(入力1!BD119,"■","")</f>
        <v/>
      </c>
      <c r="R37" s="750" t="s">
        <v>326</v>
      </c>
      <c r="S37" s="751"/>
      <c r="T37" s="751"/>
      <c r="U37" s="752"/>
      <c r="V37" s="160" t="str">
        <f>IF(入力1!BF119,"■","")</f>
        <v/>
      </c>
      <c r="W37" s="750" t="s">
        <v>327</v>
      </c>
      <c r="X37" s="751"/>
      <c r="Y37" s="751"/>
      <c r="Z37" s="752"/>
    </row>
    <row r="38" spans="2:26" ht="36" customHeight="1">
      <c r="B38" s="160" t="str">
        <f>IF(入力1!AX120,"■","")</f>
        <v/>
      </c>
      <c r="C38" s="750" t="s">
        <v>329</v>
      </c>
      <c r="D38" s="751"/>
      <c r="E38" s="751"/>
      <c r="F38" s="752"/>
      <c r="G38" s="160" t="str">
        <f>IF(入力1!AZ120,"■","")</f>
        <v/>
      </c>
      <c r="H38" s="750" t="s">
        <v>331</v>
      </c>
      <c r="I38" s="751"/>
      <c r="J38" s="751"/>
      <c r="K38" s="753"/>
      <c r="L38" s="157" t="str">
        <f>IF(入力1!BB120,"■","")</f>
        <v/>
      </c>
      <c r="M38" s="750" t="s">
        <v>333</v>
      </c>
      <c r="N38" s="751"/>
      <c r="O38" s="751"/>
      <c r="P38" s="753"/>
      <c r="Q38" s="157" t="str">
        <f>IF(入力1!BD120,"■","")</f>
        <v/>
      </c>
      <c r="R38" s="750" t="s">
        <v>335</v>
      </c>
      <c r="S38" s="751"/>
      <c r="T38" s="751"/>
      <c r="U38" s="752"/>
      <c r="V38" s="160" t="str">
        <f>IF(入力1!BF120,"■","")</f>
        <v/>
      </c>
      <c r="W38" s="750" t="s">
        <v>336</v>
      </c>
      <c r="X38" s="751"/>
      <c r="Y38" s="751"/>
      <c r="Z38" s="752"/>
    </row>
    <row r="39" spans="2:26" ht="36" customHeight="1">
      <c r="B39" s="160" t="str">
        <f>IF(入力1!AX121,"■","")</f>
        <v/>
      </c>
      <c r="C39" s="750" t="s">
        <v>338</v>
      </c>
      <c r="D39" s="751"/>
      <c r="E39" s="751"/>
      <c r="F39" s="752"/>
      <c r="G39" s="160" t="str">
        <f>IF(入力1!AZ121,"■","")</f>
        <v/>
      </c>
      <c r="H39" s="750" t="s">
        <v>340</v>
      </c>
      <c r="I39" s="751"/>
      <c r="J39" s="751"/>
      <c r="K39" s="753"/>
      <c r="L39" s="157" t="str">
        <f>IF(入力1!BB121,"■","")</f>
        <v/>
      </c>
      <c r="M39" s="750" t="s">
        <v>342</v>
      </c>
      <c r="N39" s="751"/>
      <c r="O39" s="751"/>
      <c r="P39" s="753"/>
      <c r="Q39" s="157" t="str">
        <f>IF(入力1!BD121,"■","")</f>
        <v/>
      </c>
      <c r="R39" s="750" t="s">
        <v>344</v>
      </c>
      <c r="S39" s="751"/>
      <c r="T39" s="751"/>
      <c r="U39" s="752"/>
      <c r="V39" s="160" t="str">
        <f>IF(入力1!BF121,"■","")</f>
        <v/>
      </c>
      <c r="W39" s="750" t="s">
        <v>345</v>
      </c>
      <c r="X39" s="751"/>
      <c r="Y39" s="751"/>
      <c r="Z39" s="752"/>
    </row>
    <row r="40" spans="2:26" ht="36" customHeight="1">
      <c r="B40" s="160" t="str">
        <f>IF(入力1!AX122,"■","")</f>
        <v/>
      </c>
      <c r="C40" s="750" t="s">
        <v>347</v>
      </c>
      <c r="D40" s="751"/>
      <c r="E40" s="751"/>
      <c r="F40" s="752"/>
      <c r="G40" s="160" t="str">
        <f>IF(入力1!AZ122,"■","")</f>
        <v/>
      </c>
      <c r="H40" s="750" t="s">
        <v>349</v>
      </c>
      <c r="I40" s="751"/>
      <c r="J40" s="751"/>
      <c r="K40" s="753"/>
      <c r="L40" s="157" t="str">
        <f>IF(入力1!BB122,"■","")</f>
        <v/>
      </c>
      <c r="M40" s="750" t="s">
        <v>351</v>
      </c>
      <c r="N40" s="751"/>
      <c r="O40" s="751"/>
      <c r="P40" s="753"/>
      <c r="Q40" s="157" t="str">
        <f>IF(入力1!BD122,"■","")</f>
        <v/>
      </c>
      <c r="R40" s="750" t="s">
        <v>353</v>
      </c>
      <c r="S40" s="751"/>
      <c r="T40" s="751"/>
      <c r="U40" s="752"/>
      <c r="V40" s="160" t="str">
        <f>IF(入力1!BF122,"■","")</f>
        <v/>
      </c>
      <c r="W40" s="750" t="s">
        <v>354</v>
      </c>
      <c r="X40" s="751"/>
      <c r="Y40" s="751"/>
      <c r="Z40" s="752"/>
    </row>
    <row r="41" spans="2:26" ht="36" customHeight="1">
      <c r="B41" s="160" t="str">
        <f>IF(入力1!AX123,"■","")</f>
        <v/>
      </c>
      <c r="C41" s="750" t="s">
        <v>356</v>
      </c>
      <c r="D41" s="751"/>
      <c r="E41" s="751"/>
      <c r="F41" s="752"/>
      <c r="G41" s="160" t="str">
        <f>IF(入力1!AZ123,"■","")</f>
        <v/>
      </c>
      <c r="H41" s="750" t="s">
        <v>358</v>
      </c>
      <c r="I41" s="751"/>
      <c r="J41" s="751"/>
      <c r="K41" s="753"/>
      <c r="L41" s="157" t="str">
        <f>IF(入力1!BB123,"■","")</f>
        <v/>
      </c>
      <c r="M41" s="750" t="s">
        <v>360</v>
      </c>
      <c r="N41" s="751"/>
      <c r="O41" s="751"/>
      <c r="P41" s="753"/>
      <c r="Q41" s="157" t="str">
        <f>IF(入力1!BD123,"■","")</f>
        <v/>
      </c>
      <c r="R41" s="750" t="s">
        <v>362</v>
      </c>
      <c r="S41" s="751"/>
      <c r="T41" s="751"/>
      <c r="U41" s="752"/>
      <c r="V41" s="160" t="str">
        <f>IF(入力1!BF123,"■","")</f>
        <v/>
      </c>
      <c r="W41" s="750" t="s">
        <v>363</v>
      </c>
      <c r="X41" s="751"/>
      <c r="Y41" s="751"/>
      <c r="Z41" s="752"/>
    </row>
    <row r="42" spans="2:26" ht="36" customHeight="1">
      <c r="B42" s="160" t="str">
        <f>IF(入力1!AX124,"■","")</f>
        <v/>
      </c>
      <c r="C42" s="750" t="s">
        <v>365</v>
      </c>
      <c r="D42" s="751"/>
      <c r="E42" s="751"/>
      <c r="F42" s="752"/>
      <c r="G42" s="160" t="str">
        <f>IF(入力1!AZ124,"■","")</f>
        <v/>
      </c>
      <c r="H42" s="750" t="s">
        <v>367</v>
      </c>
      <c r="I42" s="751"/>
      <c r="J42" s="751"/>
      <c r="K42" s="753"/>
      <c r="L42" s="157" t="str">
        <f>IF(入力1!BB124,"■","")</f>
        <v/>
      </c>
      <c r="M42" s="750" t="s">
        <v>369</v>
      </c>
      <c r="N42" s="751"/>
      <c r="O42" s="751"/>
      <c r="P42" s="753"/>
      <c r="Q42" s="157" t="str">
        <f>IF(入力1!BD124,"■","")</f>
        <v/>
      </c>
      <c r="R42" s="750" t="s">
        <v>371</v>
      </c>
      <c r="S42" s="751"/>
      <c r="T42" s="751"/>
      <c r="U42" s="752"/>
      <c r="V42" s="179"/>
      <c r="W42" s="180"/>
      <c r="X42" s="180"/>
      <c r="Y42" s="180"/>
      <c r="Z42" s="181"/>
    </row>
    <row r="43" spans="2:26" ht="36" customHeight="1">
      <c r="B43" s="160" t="str">
        <f>IF(入力1!AX125,"■","")</f>
        <v/>
      </c>
      <c r="C43" s="750" t="s">
        <v>373</v>
      </c>
      <c r="D43" s="751"/>
      <c r="E43" s="751"/>
      <c r="F43" s="752"/>
      <c r="G43" s="160" t="str">
        <f>IF(入力1!AZ125,"■","")</f>
        <v/>
      </c>
      <c r="H43" s="750" t="s">
        <v>375</v>
      </c>
      <c r="I43" s="751"/>
      <c r="J43" s="751"/>
      <c r="K43" s="753"/>
      <c r="L43" s="157" t="str">
        <f>IF(入力1!BB125,"■","")</f>
        <v/>
      </c>
      <c r="M43" s="750" t="s">
        <v>377</v>
      </c>
      <c r="N43" s="751"/>
      <c r="O43" s="751"/>
      <c r="P43" s="753"/>
      <c r="Q43" s="157" t="str">
        <f>IF(入力1!BD125,"■","")</f>
        <v/>
      </c>
      <c r="R43" s="750" t="s">
        <v>379</v>
      </c>
      <c r="S43" s="751"/>
      <c r="T43" s="751"/>
      <c r="U43" s="752"/>
      <c r="V43" s="182"/>
      <c r="W43" s="183"/>
      <c r="X43" s="183"/>
      <c r="Y43" s="183"/>
      <c r="Z43" s="184"/>
    </row>
    <row r="44" spans="2:26" ht="36" customHeight="1">
      <c r="B44" s="160" t="str">
        <f>IF(入力1!AX126,"■","")</f>
        <v/>
      </c>
      <c r="C44" s="750" t="s">
        <v>381</v>
      </c>
      <c r="D44" s="751"/>
      <c r="E44" s="751"/>
      <c r="F44" s="752"/>
      <c r="G44" s="160" t="str">
        <f>IF(入力1!AZ126,"■","")</f>
        <v/>
      </c>
      <c r="H44" s="750" t="s">
        <v>383</v>
      </c>
      <c r="I44" s="751"/>
      <c r="J44" s="751"/>
      <c r="K44" s="753"/>
      <c r="L44" s="157" t="str">
        <f>IF(入力1!BB126,"■","")</f>
        <v/>
      </c>
      <c r="M44" s="750" t="s">
        <v>385</v>
      </c>
      <c r="N44" s="751"/>
      <c r="O44" s="751"/>
      <c r="P44" s="753"/>
      <c r="Q44" s="157" t="str">
        <f>IF(入力1!BD126,"■","")</f>
        <v/>
      </c>
      <c r="R44" s="750" t="s">
        <v>387</v>
      </c>
      <c r="S44" s="751"/>
      <c r="T44" s="751"/>
      <c r="U44" s="752"/>
      <c r="V44" s="182"/>
      <c r="W44" s="183"/>
      <c r="X44" s="183"/>
      <c r="Y44" s="183"/>
      <c r="Z44" s="184"/>
    </row>
    <row r="45" spans="2:26" ht="36" customHeight="1">
      <c r="B45" s="160" t="str">
        <f>IF(入力1!AX127,"■","")</f>
        <v/>
      </c>
      <c r="C45" s="750" t="s">
        <v>389</v>
      </c>
      <c r="D45" s="751"/>
      <c r="E45" s="751"/>
      <c r="F45" s="752"/>
      <c r="G45" s="160" t="str">
        <f>IF(入力1!AZ127,"■","")</f>
        <v/>
      </c>
      <c r="H45" s="750" t="s">
        <v>391</v>
      </c>
      <c r="I45" s="751"/>
      <c r="J45" s="751"/>
      <c r="K45" s="753"/>
      <c r="L45" s="157" t="str">
        <f>IF(入力1!BB127,"■","")</f>
        <v/>
      </c>
      <c r="M45" s="750" t="s">
        <v>393</v>
      </c>
      <c r="N45" s="751"/>
      <c r="O45" s="751"/>
      <c r="P45" s="753"/>
      <c r="Q45" s="157" t="str">
        <f>IF(入力1!BD127,"■","")</f>
        <v/>
      </c>
      <c r="R45" s="750" t="s">
        <v>395</v>
      </c>
      <c r="S45" s="751"/>
      <c r="T45" s="751"/>
      <c r="U45" s="752"/>
      <c r="V45" s="182"/>
      <c r="W45" s="183"/>
      <c r="X45" s="183"/>
      <c r="Y45" s="183"/>
      <c r="Z45" s="184"/>
    </row>
    <row r="46" spans="2:26" ht="36" customHeight="1">
      <c r="B46" s="160" t="str">
        <f>IF(入力1!AX128,"■","")</f>
        <v/>
      </c>
      <c r="C46" s="750" t="s">
        <v>397</v>
      </c>
      <c r="D46" s="751"/>
      <c r="E46" s="751"/>
      <c r="F46" s="752"/>
      <c r="G46" s="160" t="str">
        <f>IF(入力1!AZ128,"■","")</f>
        <v/>
      </c>
      <c r="H46" s="750" t="s">
        <v>399</v>
      </c>
      <c r="I46" s="751"/>
      <c r="J46" s="751"/>
      <c r="K46" s="753"/>
      <c r="L46" s="157" t="str">
        <f>IF(入力1!BB128,"■","")</f>
        <v/>
      </c>
      <c r="M46" s="750" t="s">
        <v>401</v>
      </c>
      <c r="N46" s="751"/>
      <c r="O46" s="751"/>
      <c r="P46" s="753"/>
      <c r="Q46" s="157" t="str">
        <f>IF(入力1!BD128,"■","")</f>
        <v/>
      </c>
      <c r="R46" s="750" t="s">
        <v>403</v>
      </c>
      <c r="S46" s="751"/>
      <c r="T46" s="751"/>
      <c r="U46" s="752"/>
      <c r="V46" s="203"/>
      <c r="W46" s="204"/>
      <c r="X46" s="204"/>
      <c r="Y46" s="204"/>
      <c r="Z46" s="205"/>
    </row>
    <row r="47" spans="2:26" ht="36" customHeight="1">
      <c r="B47" s="160" t="str">
        <f>IF(入力1!AX129,"■","")</f>
        <v/>
      </c>
      <c r="C47" s="750" t="s">
        <v>405</v>
      </c>
      <c r="D47" s="751"/>
      <c r="E47" s="751"/>
      <c r="F47" s="752"/>
      <c r="G47" s="160" t="str">
        <f>IF(入力1!AZ129,"■","")</f>
        <v/>
      </c>
      <c r="H47" s="750" t="s">
        <v>407</v>
      </c>
      <c r="I47" s="751"/>
      <c r="J47" s="751"/>
      <c r="K47" s="753"/>
      <c r="L47" s="157" t="str">
        <f>IF(入力1!BB129,"■","")</f>
        <v/>
      </c>
      <c r="M47" s="750" t="s">
        <v>409</v>
      </c>
      <c r="N47" s="751"/>
      <c r="O47" s="751"/>
      <c r="P47" s="753"/>
      <c r="Q47" s="157" t="str">
        <f>IF(入力1!BD129,"■","")</f>
        <v/>
      </c>
      <c r="R47" s="750" t="s">
        <v>411</v>
      </c>
      <c r="S47" s="751"/>
      <c r="T47" s="751"/>
      <c r="U47" s="752"/>
      <c r="V47" s="203"/>
      <c r="W47" s="204"/>
      <c r="X47" s="204"/>
      <c r="Y47" s="204"/>
      <c r="Z47" s="205"/>
    </row>
    <row r="48" spans="2:26" ht="36" customHeight="1">
      <c r="B48" s="160" t="str">
        <f>IF(入力1!AX130,"■","")</f>
        <v/>
      </c>
      <c r="C48" s="750" t="s">
        <v>413</v>
      </c>
      <c r="D48" s="751"/>
      <c r="E48" s="751"/>
      <c r="F48" s="752"/>
      <c r="G48" s="160" t="str">
        <f>IF(入力1!AZ130,"■","")</f>
        <v/>
      </c>
      <c r="H48" s="750" t="s">
        <v>415</v>
      </c>
      <c r="I48" s="751"/>
      <c r="J48" s="751"/>
      <c r="K48" s="753"/>
      <c r="L48" s="157" t="str">
        <f>IF(入力1!BB130,"■","")</f>
        <v/>
      </c>
      <c r="M48" s="750" t="s">
        <v>417</v>
      </c>
      <c r="N48" s="751"/>
      <c r="O48" s="751"/>
      <c r="P48" s="753"/>
      <c r="Q48" s="157" t="str">
        <f>IF(入力1!BD130,"■","")</f>
        <v/>
      </c>
      <c r="R48" s="750" t="s">
        <v>419</v>
      </c>
      <c r="S48" s="751"/>
      <c r="T48" s="751"/>
      <c r="U48" s="752"/>
      <c r="V48" s="203"/>
      <c r="W48" s="204"/>
      <c r="X48" s="204"/>
      <c r="Y48" s="204"/>
      <c r="Z48" s="205"/>
    </row>
    <row r="49" spans="2:26" ht="36" customHeight="1">
      <c r="B49" s="160" t="str">
        <f>IF(入力1!AX131,"■","")</f>
        <v/>
      </c>
      <c r="C49" s="750" t="s">
        <v>421</v>
      </c>
      <c r="D49" s="751"/>
      <c r="E49" s="751"/>
      <c r="F49" s="752"/>
      <c r="G49" s="160" t="str">
        <f>IF(入力1!AZ131,"■","")</f>
        <v/>
      </c>
      <c r="H49" s="750" t="s">
        <v>423</v>
      </c>
      <c r="I49" s="751"/>
      <c r="J49" s="751"/>
      <c r="K49" s="753"/>
      <c r="L49" s="157" t="str">
        <f>IF(入力1!BB131,"■","")</f>
        <v/>
      </c>
      <c r="M49" s="750" t="s">
        <v>425</v>
      </c>
      <c r="N49" s="751"/>
      <c r="O49" s="751"/>
      <c r="P49" s="753"/>
      <c r="Q49" s="157" t="str">
        <f>IF(入力1!BD131,"■","")</f>
        <v/>
      </c>
      <c r="R49" s="750" t="s">
        <v>427</v>
      </c>
      <c r="S49" s="751"/>
      <c r="T49" s="751"/>
      <c r="U49" s="752"/>
      <c r="V49" s="203"/>
      <c r="W49" s="204"/>
      <c r="X49" s="204"/>
      <c r="Y49" s="204"/>
      <c r="Z49" s="205"/>
    </row>
    <row r="50" spans="2:26" ht="36" customHeight="1">
      <c r="B50" s="160" t="str">
        <f>IF(入力1!AX132,"■","")</f>
        <v/>
      </c>
      <c r="C50" s="750" t="s">
        <v>429</v>
      </c>
      <c r="D50" s="751"/>
      <c r="E50" s="751"/>
      <c r="F50" s="752"/>
      <c r="G50" s="160" t="str">
        <f>IF(入力1!AZ132,"■","")</f>
        <v/>
      </c>
      <c r="H50" s="750" t="s">
        <v>431</v>
      </c>
      <c r="I50" s="751"/>
      <c r="J50" s="751"/>
      <c r="K50" s="753"/>
      <c r="L50" s="157" t="str">
        <f>IF(入力1!BB132,"■","")</f>
        <v/>
      </c>
      <c r="M50" s="750" t="s">
        <v>433</v>
      </c>
      <c r="N50" s="751"/>
      <c r="O50" s="751"/>
      <c r="P50" s="753"/>
      <c r="Q50" s="766"/>
      <c r="R50" s="755"/>
      <c r="S50" s="755"/>
      <c r="T50" s="755"/>
      <c r="U50" s="756"/>
      <c r="V50" s="203"/>
      <c r="W50" s="204"/>
      <c r="X50" s="204"/>
      <c r="Y50" s="204"/>
      <c r="Z50" s="205"/>
    </row>
    <row r="51" spans="2:26" ht="36" customHeight="1">
      <c r="B51" s="160" t="str">
        <f>IF(入力1!AX133,"■","")</f>
        <v/>
      </c>
      <c r="C51" s="750" t="s">
        <v>435</v>
      </c>
      <c r="D51" s="751"/>
      <c r="E51" s="751"/>
      <c r="F51" s="752"/>
      <c r="G51" s="160" t="str">
        <f>IF(入力1!AZ133,"■","")</f>
        <v/>
      </c>
      <c r="H51" s="750" t="s">
        <v>437</v>
      </c>
      <c r="I51" s="751"/>
      <c r="J51" s="751"/>
      <c r="K51" s="753"/>
      <c r="L51" s="157" t="str">
        <f>IF(入力1!BB133,"■","")</f>
        <v/>
      </c>
      <c r="M51" s="750" t="s">
        <v>439</v>
      </c>
      <c r="N51" s="751"/>
      <c r="O51" s="751"/>
      <c r="P51" s="753"/>
      <c r="Q51" s="767"/>
      <c r="R51" s="758"/>
      <c r="S51" s="758"/>
      <c r="T51" s="758"/>
      <c r="U51" s="759"/>
      <c r="V51" s="203"/>
      <c r="W51" s="204"/>
      <c r="X51" s="204"/>
      <c r="Y51" s="204"/>
      <c r="Z51" s="205"/>
    </row>
    <row r="52" spans="2:26" ht="36" customHeight="1">
      <c r="B52" s="160" t="str">
        <f>IF(入力1!AX134,"■","")</f>
        <v/>
      </c>
      <c r="C52" s="750" t="s">
        <v>441</v>
      </c>
      <c r="D52" s="751"/>
      <c r="E52" s="751"/>
      <c r="F52" s="752"/>
      <c r="G52" s="160" t="str">
        <f>IF(入力1!AZ134,"■","")</f>
        <v/>
      </c>
      <c r="H52" s="750" t="s">
        <v>443</v>
      </c>
      <c r="I52" s="751"/>
      <c r="J52" s="751"/>
      <c r="K52" s="753"/>
      <c r="L52" s="157" t="str">
        <f>IF(入力1!BB134,"■","")</f>
        <v/>
      </c>
      <c r="M52" s="750" t="s">
        <v>445</v>
      </c>
      <c r="N52" s="751"/>
      <c r="O52" s="751"/>
      <c r="P52" s="753"/>
      <c r="Q52" s="767"/>
      <c r="R52" s="758"/>
      <c r="S52" s="758"/>
      <c r="T52" s="758"/>
      <c r="U52" s="759"/>
      <c r="V52" s="203"/>
      <c r="W52" s="204"/>
      <c r="X52" s="204"/>
      <c r="Y52" s="204"/>
      <c r="Z52" s="205"/>
    </row>
    <row r="53" spans="2:26" ht="36" customHeight="1">
      <c r="B53" s="160" t="str">
        <f>IF(入力1!AX135,"■","")</f>
        <v/>
      </c>
      <c r="C53" s="750" t="s">
        <v>447</v>
      </c>
      <c r="D53" s="751"/>
      <c r="E53" s="751"/>
      <c r="F53" s="752"/>
      <c r="G53" s="160" t="str">
        <f>IF(入力1!AZ135,"■","")</f>
        <v/>
      </c>
      <c r="H53" s="750" t="s">
        <v>449</v>
      </c>
      <c r="I53" s="751"/>
      <c r="J53" s="751"/>
      <c r="K53" s="753"/>
      <c r="L53" s="157" t="str">
        <f>IF(入力1!BB135,"■","")</f>
        <v/>
      </c>
      <c r="M53" s="750" t="s">
        <v>451</v>
      </c>
      <c r="N53" s="751"/>
      <c r="O53" s="751"/>
      <c r="P53" s="753"/>
      <c r="Q53" s="767"/>
      <c r="R53" s="758"/>
      <c r="S53" s="758"/>
      <c r="T53" s="758"/>
      <c r="U53" s="759"/>
      <c r="V53" s="182"/>
      <c r="W53" s="183"/>
      <c r="X53" s="183"/>
      <c r="Y53" s="183"/>
      <c r="Z53" s="184"/>
    </row>
    <row r="54" spans="2:26" ht="36" customHeight="1">
      <c r="B54" s="160" t="str">
        <f>IF(入力1!AX136,"■","")</f>
        <v/>
      </c>
      <c r="C54" s="750" t="s">
        <v>453</v>
      </c>
      <c r="D54" s="751"/>
      <c r="E54" s="751"/>
      <c r="F54" s="752"/>
      <c r="G54" s="160" t="str">
        <f>IF(入力1!AZ136,"■","")</f>
        <v/>
      </c>
      <c r="H54" s="750" t="s">
        <v>121</v>
      </c>
      <c r="I54" s="751"/>
      <c r="J54" s="751"/>
      <c r="K54" s="753"/>
      <c r="L54" s="157" t="str">
        <f>IF(入力1!BB136,"■","")</f>
        <v/>
      </c>
      <c r="M54" s="750" t="s">
        <v>456</v>
      </c>
      <c r="N54" s="751"/>
      <c r="O54" s="751"/>
      <c r="P54" s="753"/>
      <c r="Q54" s="767"/>
      <c r="R54" s="758"/>
      <c r="S54" s="758"/>
      <c r="T54" s="758"/>
      <c r="U54" s="759"/>
      <c r="V54" s="182"/>
      <c r="W54" s="183"/>
      <c r="X54" s="183"/>
      <c r="Y54" s="183"/>
      <c r="Z54" s="184"/>
    </row>
    <row r="55" spans="2:26" ht="36" customHeight="1">
      <c r="B55" s="160" t="str">
        <f>IF(入力1!AX137,"■","")</f>
        <v/>
      </c>
      <c r="C55" s="750" t="s">
        <v>458</v>
      </c>
      <c r="D55" s="751"/>
      <c r="E55" s="751"/>
      <c r="F55" s="752"/>
      <c r="G55" s="160" t="str">
        <f>IF(入力1!AZ137,"■","")</f>
        <v/>
      </c>
      <c r="H55" s="750" t="s">
        <v>460</v>
      </c>
      <c r="I55" s="751"/>
      <c r="J55" s="751"/>
      <c r="K55" s="753"/>
      <c r="L55" s="157" t="str">
        <f>IF(入力1!BB137,"■","")</f>
        <v/>
      </c>
      <c r="M55" s="750" t="s">
        <v>462</v>
      </c>
      <c r="N55" s="751"/>
      <c r="O55" s="751"/>
      <c r="P55" s="753"/>
      <c r="Q55" s="767"/>
      <c r="R55" s="758"/>
      <c r="S55" s="758"/>
      <c r="T55" s="758"/>
      <c r="U55" s="759"/>
      <c r="V55" s="182"/>
      <c r="W55" s="183"/>
      <c r="X55" s="183"/>
      <c r="Y55" s="183"/>
      <c r="Z55" s="184"/>
    </row>
    <row r="56" spans="2:26" ht="36" customHeight="1">
      <c r="B56" s="160" t="str">
        <f>IF(入力1!AX138,"■","")</f>
        <v/>
      </c>
      <c r="C56" s="750" t="s">
        <v>464</v>
      </c>
      <c r="D56" s="751"/>
      <c r="E56" s="751"/>
      <c r="F56" s="752"/>
      <c r="G56" s="160" t="str">
        <f>IF(入力1!AZ138,"■","")</f>
        <v/>
      </c>
      <c r="H56" s="750" t="s">
        <v>466</v>
      </c>
      <c r="I56" s="751"/>
      <c r="J56" s="751"/>
      <c r="K56" s="753"/>
      <c r="L56" s="157" t="str">
        <f>IF(入力1!BB138,"■","")</f>
        <v/>
      </c>
      <c r="M56" s="750" t="s">
        <v>468</v>
      </c>
      <c r="N56" s="751"/>
      <c r="O56" s="751"/>
      <c r="P56" s="753"/>
      <c r="Q56" s="767"/>
      <c r="R56" s="758"/>
      <c r="S56" s="758"/>
      <c r="T56" s="758"/>
      <c r="U56" s="759"/>
      <c r="V56" s="182"/>
      <c r="W56" s="183"/>
      <c r="X56" s="183"/>
      <c r="Y56" s="183"/>
      <c r="Z56" s="184"/>
    </row>
    <row r="57" spans="2:26" ht="36" customHeight="1">
      <c r="B57" s="160" t="str">
        <f>IF(入力1!AX139,"■","")</f>
        <v/>
      </c>
      <c r="C57" s="750" t="s">
        <v>470</v>
      </c>
      <c r="D57" s="751"/>
      <c r="E57" s="751"/>
      <c r="F57" s="752"/>
      <c r="G57" s="160" t="str">
        <f>IF(入力1!AZ139,"■","")</f>
        <v/>
      </c>
      <c r="H57" s="750" t="s">
        <v>472</v>
      </c>
      <c r="I57" s="751"/>
      <c r="J57" s="751"/>
      <c r="K57" s="753"/>
      <c r="L57" s="157" t="str">
        <f>IF(入力1!BB139,"■","")</f>
        <v/>
      </c>
      <c r="M57" s="750" t="s">
        <v>610</v>
      </c>
      <c r="N57" s="751"/>
      <c r="O57" s="751"/>
      <c r="P57" s="753"/>
      <c r="Q57" s="767"/>
      <c r="R57" s="758"/>
      <c r="S57" s="758"/>
      <c r="T57" s="758"/>
      <c r="U57" s="759"/>
      <c r="V57" s="182"/>
      <c r="W57" s="183"/>
      <c r="X57" s="183"/>
      <c r="Y57" s="183"/>
      <c r="Z57" s="184"/>
    </row>
    <row r="58" spans="2:26" ht="36" customHeight="1">
      <c r="B58" s="160" t="str">
        <f>IF(入力1!AX140,"■","")</f>
        <v/>
      </c>
      <c r="C58" s="750" t="s">
        <v>475</v>
      </c>
      <c r="D58" s="751"/>
      <c r="E58" s="751"/>
      <c r="F58" s="752"/>
      <c r="G58" s="160" t="str">
        <f>IF(入力1!AZ140,"■","")</f>
        <v/>
      </c>
      <c r="H58" s="750" t="s">
        <v>477</v>
      </c>
      <c r="I58" s="751"/>
      <c r="J58" s="751"/>
      <c r="K58" s="753"/>
      <c r="L58" s="157" t="str">
        <f>IF(入力1!BB140,"■","")</f>
        <v/>
      </c>
      <c r="M58" s="750" t="s">
        <v>609</v>
      </c>
      <c r="N58" s="751"/>
      <c r="O58" s="751"/>
      <c r="P58" s="753"/>
      <c r="Q58" s="767"/>
      <c r="R58" s="758"/>
      <c r="S58" s="758"/>
      <c r="T58" s="758"/>
      <c r="U58" s="759"/>
      <c r="V58" s="182"/>
      <c r="W58" s="183"/>
      <c r="X58" s="183"/>
      <c r="Y58" s="183"/>
      <c r="Z58" s="184"/>
    </row>
    <row r="59" spans="2:26" ht="36" customHeight="1">
      <c r="B59" s="160" t="str">
        <f>IF(入力1!AX141,"■","")</f>
        <v/>
      </c>
      <c r="C59" s="750" t="s">
        <v>480</v>
      </c>
      <c r="D59" s="751"/>
      <c r="E59" s="751"/>
      <c r="F59" s="752"/>
      <c r="G59" s="160" t="str">
        <f>IF(入力1!AZ141,"■","")</f>
        <v/>
      </c>
      <c r="H59" s="750" t="s">
        <v>482</v>
      </c>
      <c r="I59" s="751"/>
      <c r="J59" s="751"/>
      <c r="K59" s="753"/>
      <c r="L59" s="157" t="str">
        <f>IF(入力1!BB141,"■","")</f>
        <v/>
      </c>
      <c r="M59" s="750" t="s">
        <v>484</v>
      </c>
      <c r="N59" s="751"/>
      <c r="O59" s="751"/>
      <c r="P59" s="753"/>
      <c r="Q59" s="767"/>
      <c r="R59" s="758"/>
      <c r="S59" s="758"/>
      <c r="T59" s="758"/>
      <c r="U59" s="759"/>
      <c r="V59" s="182"/>
      <c r="W59" s="183"/>
      <c r="X59" s="183"/>
      <c r="Y59" s="183"/>
      <c r="Z59" s="184"/>
    </row>
    <row r="60" spans="2:26" ht="36" customHeight="1">
      <c r="B60" s="160" t="str">
        <f>IF(入力1!AX142,"■","")</f>
        <v/>
      </c>
      <c r="C60" s="750" t="s">
        <v>486</v>
      </c>
      <c r="D60" s="751"/>
      <c r="E60" s="751"/>
      <c r="F60" s="752"/>
      <c r="G60" s="160" t="str">
        <f>IF(入力1!AZ142,"■","")</f>
        <v/>
      </c>
      <c r="H60" s="750" t="s">
        <v>488</v>
      </c>
      <c r="I60" s="751"/>
      <c r="J60" s="751"/>
      <c r="K60" s="753"/>
      <c r="L60" s="157" t="str">
        <f>IF(入力1!BB142,"■","")</f>
        <v/>
      </c>
      <c r="M60" s="750" t="s">
        <v>490</v>
      </c>
      <c r="N60" s="751"/>
      <c r="O60" s="751"/>
      <c r="P60" s="753"/>
      <c r="Q60" s="767"/>
      <c r="R60" s="758"/>
      <c r="S60" s="758"/>
      <c r="T60" s="758"/>
      <c r="U60" s="759"/>
      <c r="V60" s="182"/>
      <c r="W60" s="183"/>
      <c r="X60" s="183"/>
      <c r="Y60" s="183"/>
      <c r="Z60" s="184"/>
    </row>
    <row r="61" spans="2:26" ht="36" customHeight="1">
      <c r="B61" s="160" t="str">
        <f>IF(入力1!AX143,"■","")</f>
        <v/>
      </c>
      <c r="C61" s="750" t="s">
        <v>492</v>
      </c>
      <c r="D61" s="751"/>
      <c r="E61" s="751"/>
      <c r="F61" s="752"/>
      <c r="G61" s="160" t="str">
        <f>IF(入力1!AZ143,"■","")</f>
        <v/>
      </c>
      <c r="H61" s="750" t="s">
        <v>494</v>
      </c>
      <c r="I61" s="751"/>
      <c r="J61" s="751"/>
      <c r="K61" s="753"/>
      <c r="L61" s="157" t="str">
        <f>IF(入力1!BB143,"■","")</f>
        <v/>
      </c>
      <c r="M61" s="750" t="s">
        <v>496</v>
      </c>
      <c r="N61" s="751"/>
      <c r="O61" s="751"/>
      <c r="P61" s="753"/>
      <c r="Q61" s="767"/>
      <c r="R61" s="758"/>
      <c r="S61" s="758"/>
      <c r="T61" s="758"/>
      <c r="U61" s="759"/>
      <c r="V61" s="182"/>
      <c r="W61" s="183"/>
      <c r="X61" s="183"/>
      <c r="Y61" s="183"/>
      <c r="Z61" s="184"/>
    </row>
    <row r="62" spans="2:26" ht="36" customHeight="1">
      <c r="B62" s="160" t="str">
        <f>IF(入力1!AX144,"■","")</f>
        <v/>
      </c>
      <c r="C62" s="750" t="s">
        <v>498</v>
      </c>
      <c r="D62" s="751"/>
      <c r="E62" s="751"/>
      <c r="F62" s="752"/>
      <c r="G62" s="160" t="str">
        <f>IF(入力1!AZ144,"■","")</f>
        <v/>
      </c>
      <c r="H62" s="750" t="s">
        <v>500</v>
      </c>
      <c r="I62" s="751"/>
      <c r="J62" s="751"/>
      <c r="K62" s="753"/>
      <c r="L62" s="157" t="str">
        <f>IF(入力1!BB144,"■","")</f>
        <v/>
      </c>
      <c r="M62" s="750" t="s">
        <v>502</v>
      </c>
      <c r="N62" s="751"/>
      <c r="O62" s="751"/>
      <c r="P62" s="753"/>
      <c r="Q62" s="767"/>
      <c r="R62" s="758"/>
      <c r="S62" s="758"/>
      <c r="T62" s="758"/>
      <c r="U62" s="759"/>
      <c r="V62" s="182"/>
      <c r="W62" s="183"/>
      <c r="X62" s="183"/>
      <c r="Y62" s="183"/>
      <c r="Z62" s="184"/>
    </row>
    <row r="63" spans="2:26" ht="36" customHeight="1">
      <c r="B63" s="160" t="str">
        <f>IF(入力1!AX145,"■","")</f>
        <v/>
      </c>
      <c r="C63" s="750" t="s">
        <v>504</v>
      </c>
      <c r="D63" s="751"/>
      <c r="E63" s="751"/>
      <c r="F63" s="752"/>
      <c r="G63" s="160" t="str">
        <f>IF(入力1!AZ145,"■","")</f>
        <v/>
      </c>
      <c r="H63" s="750" t="s">
        <v>506</v>
      </c>
      <c r="I63" s="751"/>
      <c r="J63" s="751"/>
      <c r="K63" s="753"/>
      <c r="L63" s="157" t="str">
        <f>IF(入力1!BB145,"■","")</f>
        <v/>
      </c>
      <c r="M63" s="750" t="s">
        <v>508</v>
      </c>
      <c r="N63" s="751"/>
      <c r="O63" s="751"/>
      <c r="P63" s="753"/>
      <c r="Q63" s="767"/>
      <c r="R63" s="758"/>
      <c r="S63" s="758"/>
      <c r="T63" s="758"/>
      <c r="U63" s="759"/>
      <c r="V63" s="182"/>
      <c r="W63" s="183"/>
      <c r="X63" s="183"/>
      <c r="Y63" s="183"/>
      <c r="Z63" s="184"/>
    </row>
    <row r="64" spans="2:26" ht="36" customHeight="1">
      <c r="B64" s="160" t="str">
        <f>IF(入力1!AX146,"■","")</f>
        <v/>
      </c>
      <c r="C64" s="750" t="s">
        <v>510</v>
      </c>
      <c r="D64" s="751"/>
      <c r="E64" s="751"/>
      <c r="F64" s="752"/>
      <c r="G64" s="160" t="str">
        <f>IF(入力1!AZ146,"■","")</f>
        <v/>
      </c>
      <c r="H64" s="750" t="s">
        <v>512</v>
      </c>
      <c r="I64" s="751"/>
      <c r="J64" s="751"/>
      <c r="K64" s="753"/>
      <c r="L64" s="157" t="str">
        <f>IF(入力1!BB146,"■","")</f>
        <v/>
      </c>
      <c r="M64" s="750" t="s">
        <v>514</v>
      </c>
      <c r="N64" s="751"/>
      <c r="O64" s="751"/>
      <c r="P64" s="753"/>
      <c r="Q64" s="767"/>
      <c r="R64" s="758"/>
      <c r="S64" s="758"/>
      <c r="T64" s="758"/>
      <c r="U64" s="759"/>
      <c r="V64" s="182"/>
      <c r="W64" s="183"/>
      <c r="X64" s="183"/>
      <c r="Y64" s="183"/>
      <c r="Z64" s="184"/>
    </row>
    <row r="65" spans="2:26" ht="36" customHeight="1">
      <c r="B65" s="160" t="str">
        <f>IF(入力1!AX147,"■","")</f>
        <v/>
      </c>
      <c r="C65" s="750" t="s">
        <v>604</v>
      </c>
      <c r="D65" s="751"/>
      <c r="E65" s="751"/>
      <c r="F65" s="752"/>
      <c r="G65" s="160" t="str">
        <f>IF(入力1!AZ147,"■","")</f>
        <v/>
      </c>
      <c r="H65" s="750" t="s">
        <v>517</v>
      </c>
      <c r="I65" s="751"/>
      <c r="J65" s="751"/>
      <c r="K65" s="753"/>
      <c r="L65" s="157" t="str">
        <f>IF(入力1!BB147,"■","")</f>
        <v/>
      </c>
      <c r="M65" s="750" t="s">
        <v>519</v>
      </c>
      <c r="N65" s="751"/>
      <c r="O65" s="751"/>
      <c r="P65" s="753"/>
      <c r="Q65" s="767"/>
      <c r="R65" s="758"/>
      <c r="S65" s="758"/>
      <c r="T65" s="758"/>
      <c r="U65" s="759"/>
      <c r="V65" s="182"/>
      <c r="W65" s="183"/>
      <c r="X65" s="183"/>
      <c r="Y65" s="183"/>
      <c r="Z65" s="184"/>
    </row>
    <row r="66" spans="2:26" ht="36" customHeight="1">
      <c r="B66" s="160" t="str">
        <f>IF(入力1!AX148,"■","")</f>
        <v/>
      </c>
      <c r="C66" s="750" t="s">
        <v>603</v>
      </c>
      <c r="D66" s="751"/>
      <c r="E66" s="751"/>
      <c r="F66" s="752"/>
      <c r="G66" s="160" t="str">
        <f>IF(入力1!AZ148,"■","")</f>
        <v/>
      </c>
      <c r="H66" s="750" t="s">
        <v>522</v>
      </c>
      <c r="I66" s="751"/>
      <c r="J66" s="751"/>
      <c r="K66" s="753"/>
      <c r="L66" s="157" t="str">
        <f>IF(入力1!BB148,"■","")</f>
        <v/>
      </c>
      <c r="M66" s="750" t="s">
        <v>524</v>
      </c>
      <c r="N66" s="751"/>
      <c r="O66" s="751"/>
      <c r="P66" s="753"/>
      <c r="Q66" s="767"/>
      <c r="R66" s="758"/>
      <c r="S66" s="758"/>
      <c r="T66" s="758"/>
      <c r="U66" s="759"/>
      <c r="V66" s="182"/>
      <c r="W66" s="183"/>
      <c r="X66" s="183"/>
      <c r="Y66" s="183"/>
      <c r="Z66" s="184"/>
    </row>
    <row r="67" spans="2:26" ht="36" customHeight="1">
      <c r="B67" s="160" t="str">
        <f>IF(入力1!AX149,"■","")</f>
        <v/>
      </c>
      <c r="C67" s="750" t="s">
        <v>697</v>
      </c>
      <c r="D67" s="751"/>
      <c r="E67" s="751"/>
      <c r="F67" s="752"/>
      <c r="G67" s="160" t="str">
        <f>IF(入力1!AZ149,"■","")</f>
        <v/>
      </c>
      <c r="H67" s="750" t="s">
        <v>527</v>
      </c>
      <c r="I67" s="751"/>
      <c r="J67" s="751"/>
      <c r="K67" s="753"/>
      <c r="L67" s="157" t="str">
        <f>IF(入力1!BB149,"■","")</f>
        <v/>
      </c>
      <c r="M67" s="750" t="s">
        <v>529</v>
      </c>
      <c r="N67" s="751"/>
      <c r="O67" s="751"/>
      <c r="P67" s="753"/>
      <c r="Q67" s="767"/>
      <c r="R67" s="758"/>
      <c r="S67" s="758"/>
      <c r="T67" s="758"/>
      <c r="U67" s="759"/>
      <c r="V67" s="182"/>
      <c r="W67" s="183"/>
      <c r="X67" s="183"/>
      <c r="Y67" s="183"/>
      <c r="Z67" s="184"/>
    </row>
    <row r="68" spans="2:26" ht="36" customHeight="1">
      <c r="B68" s="754"/>
      <c r="C68" s="755"/>
      <c r="D68" s="755"/>
      <c r="E68" s="755"/>
      <c r="F68" s="756"/>
      <c r="G68" s="160" t="str">
        <f>IF(入力1!AZ150,"■","")</f>
        <v/>
      </c>
      <c r="H68" s="750" t="s">
        <v>531</v>
      </c>
      <c r="I68" s="751"/>
      <c r="J68" s="751"/>
      <c r="K68" s="753"/>
      <c r="L68" s="157" t="str">
        <f>IF(入力1!BB150,"■","")</f>
        <v/>
      </c>
      <c r="M68" s="750" t="s">
        <v>533</v>
      </c>
      <c r="N68" s="751"/>
      <c r="O68" s="751"/>
      <c r="P68" s="753"/>
      <c r="Q68" s="767"/>
      <c r="R68" s="758"/>
      <c r="S68" s="758"/>
      <c r="T68" s="758"/>
      <c r="U68" s="759"/>
      <c r="V68" s="182"/>
      <c r="W68" s="183"/>
      <c r="X68" s="183"/>
      <c r="Y68" s="183"/>
      <c r="Z68" s="184"/>
    </row>
    <row r="69" spans="2:26" ht="36" customHeight="1">
      <c r="B69" s="757"/>
      <c r="C69" s="758"/>
      <c r="D69" s="758"/>
      <c r="E69" s="758"/>
      <c r="F69" s="759"/>
      <c r="G69" s="160" t="str">
        <f>IF(入力1!AZ151,"■","")</f>
        <v/>
      </c>
      <c r="H69" s="750" t="s">
        <v>535</v>
      </c>
      <c r="I69" s="751"/>
      <c r="J69" s="751"/>
      <c r="K69" s="753"/>
      <c r="L69" s="157" t="str">
        <f>IF(入力1!BB151,"■","")</f>
        <v/>
      </c>
      <c r="M69" s="750" t="s">
        <v>537</v>
      </c>
      <c r="N69" s="751"/>
      <c r="O69" s="751"/>
      <c r="P69" s="753"/>
      <c r="Q69" s="767"/>
      <c r="R69" s="758"/>
      <c r="S69" s="758"/>
      <c r="T69" s="758"/>
      <c r="U69" s="759"/>
      <c r="V69" s="182"/>
      <c r="W69" s="183"/>
      <c r="X69" s="183"/>
      <c r="Y69" s="183"/>
      <c r="Z69" s="184"/>
    </row>
    <row r="70" spans="2:26" ht="36" customHeight="1" thickBot="1">
      <c r="B70" s="760"/>
      <c r="C70" s="761"/>
      <c r="D70" s="761"/>
      <c r="E70" s="761"/>
      <c r="F70" s="762"/>
      <c r="G70" s="161" t="str">
        <f>IF(入力1!AZ152,"■","")</f>
        <v/>
      </c>
      <c r="H70" s="763" t="s">
        <v>539</v>
      </c>
      <c r="I70" s="764"/>
      <c r="J70" s="764"/>
      <c r="K70" s="765"/>
      <c r="L70" s="162" t="str">
        <f>IF(入力1!BB152,"■","")</f>
        <v/>
      </c>
      <c r="M70" s="763" t="s">
        <v>541</v>
      </c>
      <c r="N70" s="764"/>
      <c r="O70" s="764"/>
      <c r="P70" s="765"/>
      <c r="Q70" s="768"/>
      <c r="R70" s="761"/>
      <c r="S70" s="761"/>
      <c r="T70" s="761"/>
      <c r="U70" s="762"/>
      <c r="V70" s="185"/>
      <c r="W70" s="186"/>
      <c r="X70" s="186"/>
      <c r="Y70" s="186"/>
      <c r="Z70" s="187"/>
    </row>
    <row r="71" spans="2:26" ht="16.5" customHeight="1"/>
  </sheetData>
  <sheetProtection algorithmName="SHA-512" hashValue="TIsGYOwjq0hjMR5ugg5r6oz+VBXgoR0u75+zPA0954N3qwHr5pnQlAbe4QV3NjnPPy9uQgn2qfTtyR+bt2Qi+A==" saltValue="R+zVkYQbkvToAU1KhPLbtg==" spinCount="100000" sheet="1" objects="1" scenarios="1" selectLockedCells="1" selectUnlockedCells="1"/>
  <mergeCells count="275">
    <mergeCell ref="M10:P10"/>
    <mergeCell ref="R10:U10"/>
    <mergeCell ref="W10:Z10"/>
    <mergeCell ref="B2:Z2"/>
    <mergeCell ref="B5:Y5"/>
    <mergeCell ref="B3:C4"/>
    <mergeCell ref="H8:K8"/>
    <mergeCell ref="M8:P8"/>
    <mergeCell ref="R8:U8"/>
    <mergeCell ref="W8:Z8"/>
    <mergeCell ref="C9:F9"/>
    <mergeCell ref="H9:K9"/>
    <mergeCell ref="M9:P9"/>
    <mergeCell ref="R9:U9"/>
    <mergeCell ref="C8:F8"/>
    <mergeCell ref="W9:Z9"/>
    <mergeCell ref="V6:Z6"/>
    <mergeCell ref="C7:F7"/>
    <mergeCell ref="H7:K7"/>
    <mergeCell ref="M7:P7"/>
    <mergeCell ref="R7:U7"/>
    <mergeCell ref="W7:Z7"/>
    <mergeCell ref="B6:F6"/>
    <mergeCell ref="G6:U6"/>
    <mergeCell ref="H13:K13"/>
    <mergeCell ref="M13:P13"/>
    <mergeCell ref="R13:U13"/>
    <mergeCell ref="W13:Z13"/>
    <mergeCell ref="C14:F14"/>
    <mergeCell ref="H11:K11"/>
    <mergeCell ref="M11:P11"/>
    <mergeCell ref="R11:U11"/>
    <mergeCell ref="W11:Z11"/>
    <mergeCell ref="C12:F12"/>
    <mergeCell ref="H12:K12"/>
    <mergeCell ref="M12:P12"/>
    <mergeCell ref="R12:U12"/>
    <mergeCell ref="C10:F10"/>
    <mergeCell ref="H10:K10"/>
    <mergeCell ref="H17:K17"/>
    <mergeCell ref="M17:P17"/>
    <mergeCell ref="R15:U15"/>
    <mergeCell ref="W15:Z15"/>
    <mergeCell ref="C16:F16"/>
    <mergeCell ref="H16:K16"/>
    <mergeCell ref="M16:P16"/>
    <mergeCell ref="R16:U16"/>
    <mergeCell ref="W16:Z16"/>
    <mergeCell ref="C15:F15"/>
    <mergeCell ref="H15:K15"/>
    <mergeCell ref="M15:P15"/>
    <mergeCell ref="R17:U17"/>
    <mergeCell ref="W17:Z17"/>
    <mergeCell ref="C17:F17"/>
    <mergeCell ref="C11:F11"/>
    <mergeCell ref="H14:K14"/>
    <mergeCell ref="M14:P14"/>
    <mergeCell ref="R14:U14"/>
    <mergeCell ref="W14:Z14"/>
    <mergeCell ref="W12:Z12"/>
    <mergeCell ref="C13:F13"/>
    <mergeCell ref="H18:K18"/>
    <mergeCell ref="M18:P18"/>
    <mergeCell ref="R18:U18"/>
    <mergeCell ref="W18:Z18"/>
    <mergeCell ref="M19:P19"/>
    <mergeCell ref="R19:U19"/>
    <mergeCell ref="W19:Z19"/>
    <mergeCell ref="C20:F20"/>
    <mergeCell ref="H20:K20"/>
    <mergeCell ref="M20:P20"/>
    <mergeCell ref="R20:U20"/>
    <mergeCell ref="W20:Z20"/>
    <mergeCell ref="C19:F19"/>
    <mergeCell ref="H19:K19"/>
    <mergeCell ref="C18:F18"/>
    <mergeCell ref="R21:U21"/>
    <mergeCell ref="W21:Z21"/>
    <mergeCell ref="C22:F22"/>
    <mergeCell ref="H22:K22"/>
    <mergeCell ref="M22:P22"/>
    <mergeCell ref="R22:U22"/>
    <mergeCell ref="W22:Z22"/>
    <mergeCell ref="C21:F21"/>
    <mergeCell ref="H21:K21"/>
    <mergeCell ref="M21:P21"/>
    <mergeCell ref="R25:U25"/>
    <mergeCell ref="W25:Z25"/>
    <mergeCell ref="C26:F26"/>
    <mergeCell ref="H26:K26"/>
    <mergeCell ref="M26:P26"/>
    <mergeCell ref="R26:U26"/>
    <mergeCell ref="W26:Z26"/>
    <mergeCell ref="R23:U23"/>
    <mergeCell ref="W23:Z23"/>
    <mergeCell ref="C24:F24"/>
    <mergeCell ref="H24:K24"/>
    <mergeCell ref="M24:P24"/>
    <mergeCell ref="R24:U24"/>
    <mergeCell ref="W24:Z24"/>
    <mergeCell ref="C23:F23"/>
    <mergeCell ref="H23:K23"/>
    <mergeCell ref="M23:P23"/>
    <mergeCell ref="M25:P25"/>
    <mergeCell ref="C25:F25"/>
    <mergeCell ref="H25:K25"/>
    <mergeCell ref="W27:Z27"/>
    <mergeCell ref="C28:F28"/>
    <mergeCell ref="H28:K28"/>
    <mergeCell ref="M28:P28"/>
    <mergeCell ref="R28:U28"/>
    <mergeCell ref="W28:Z28"/>
    <mergeCell ref="C27:F27"/>
    <mergeCell ref="H27:K27"/>
    <mergeCell ref="M27:P27"/>
    <mergeCell ref="R27:U27"/>
    <mergeCell ref="C31:F31"/>
    <mergeCell ref="H31:K31"/>
    <mergeCell ref="M31:P31"/>
    <mergeCell ref="W29:Z29"/>
    <mergeCell ref="C30:F30"/>
    <mergeCell ref="H30:K30"/>
    <mergeCell ref="M30:P30"/>
    <mergeCell ref="R30:U30"/>
    <mergeCell ref="W30:Z30"/>
    <mergeCell ref="C29:F29"/>
    <mergeCell ref="H29:K29"/>
    <mergeCell ref="M29:P29"/>
    <mergeCell ref="R29:U29"/>
    <mergeCell ref="R31:U31"/>
    <mergeCell ref="W31:Z31"/>
    <mergeCell ref="C32:F32"/>
    <mergeCell ref="H32:K32"/>
    <mergeCell ref="M32:P32"/>
    <mergeCell ref="R32:U32"/>
    <mergeCell ref="W32:Z32"/>
    <mergeCell ref="C35:F35"/>
    <mergeCell ref="H35:K35"/>
    <mergeCell ref="M35:P35"/>
    <mergeCell ref="R33:U33"/>
    <mergeCell ref="W33:Z33"/>
    <mergeCell ref="C34:F34"/>
    <mergeCell ref="H34:K34"/>
    <mergeCell ref="M34:P34"/>
    <mergeCell ref="R34:U34"/>
    <mergeCell ref="W34:Z34"/>
    <mergeCell ref="C33:F33"/>
    <mergeCell ref="H33:K33"/>
    <mergeCell ref="M33:P33"/>
    <mergeCell ref="R35:U35"/>
    <mergeCell ref="W35:Z35"/>
    <mergeCell ref="C36:F36"/>
    <mergeCell ref="H36:K36"/>
    <mergeCell ref="M36:P36"/>
    <mergeCell ref="R36:U36"/>
    <mergeCell ref="W36:Z36"/>
    <mergeCell ref="R39:U39"/>
    <mergeCell ref="W39:Z39"/>
    <mergeCell ref="C40:F40"/>
    <mergeCell ref="H40:K40"/>
    <mergeCell ref="M40:P40"/>
    <mergeCell ref="R40:U40"/>
    <mergeCell ref="W40:Z40"/>
    <mergeCell ref="R37:U37"/>
    <mergeCell ref="W37:Z37"/>
    <mergeCell ref="C38:F38"/>
    <mergeCell ref="H38:K38"/>
    <mergeCell ref="M38:P38"/>
    <mergeCell ref="R38:U38"/>
    <mergeCell ref="W38:Z38"/>
    <mergeCell ref="C37:F37"/>
    <mergeCell ref="H37:K37"/>
    <mergeCell ref="M37:P37"/>
    <mergeCell ref="C39:F39"/>
    <mergeCell ref="H39:K39"/>
    <mergeCell ref="M39:P39"/>
    <mergeCell ref="W41:Z41"/>
    <mergeCell ref="C42:F42"/>
    <mergeCell ref="H42:K42"/>
    <mergeCell ref="M42:P42"/>
    <mergeCell ref="R42:U42"/>
    <mergeCell ref="R43:U43"/>
    <mergeCell ref="M44:P44"/>
    <mergeCell ref="C41:F41"/>
    <mergeCell ref="H41:K41"/>
    <mergeCell ref="M41:P41"/>
    <mergeCell ref="R41:U41"/>
    <mergeCell ref="R44:U44"/>
    <mergeCell ref="C43:F43"/>
    <mergeCell ref="H43:K43"/>
    <mergeCell ref="M43:P43"/>
    <mergeCell ref="C44:F44"/>
    <mergeCell ref="H44:K44"/>
    <mergeCell ref="C45:F45"/>
    <mergeCell ref="H45:K45"/>
    <mergeCell ref="M45:P45"/>
    <mergeCell ref="R45:U45"/>
    <mergeCell ref="C47:F47"/>
    <mergeCell ref="H47:K47"/>
    <mergeCell ref="M47:P47"/>
    <mergeCell ref="R47:U47"/>
    <mergeCell ref="C46:F46"/>
    <mergeCell ref="H46:K46"/>
    <mergeCell ref="M46:P46"/>
    <mergeCell ref="R46:U46"/>
    <mergeCell ref="C52:F52"/>
    <mergeCell ref="H52:K52"/>
    <mergeCell ref="M52:P52"/>
    <mergeCell ref="C53:F53"/>
    <mergeCell ref="H53:K53"/>
    <mergeCell ref="C57:F57"/>
    <mergeCell ref="H57:K57"/>
    <mergeCell ref="M57:P57"/>
    <mergeCell ref="R48:U48"/>
    <mergeCell ref="C49:F49"/>
    <mergeCell ref="H49:K49"/>
    <mergeCell ref="M49:P49"/>
    <mergeCell ref="R49:U49"/>
    <mergeCell ref="C48:F48"/>
    <mergeCell ref="H48:K48"/>
    <mergeCell ref="M48:P48"/>
    <mergeCell ref="C50:F50"/>
    <mergeCell ref="H50:K50"/>
    <mergeCell ref="M50:P50"/>
    <mergeCell ref="Q50:U70"/>
    <mergeCell ref="C51:F51"/>
    <mergeCell ref="H51:K51"/>
    <mergeCell ref="M51:P51"/>
    <mergeCell ref="C58:F58"/>
    <mergeCell ref="H58:K58"/>
    <mergeCell ref="M58:P58"/>
    <mergeCell ref="M53:P53"/>
    <mergeCell ref="C54:F54"/>
    <mergeCell ref="H54:K54"/>
    <mergeCell ref="M54:P54"/>
    <mergeCell ref="C56:F56"/>
    <mergeCell ref="H56:K56"/>
    <mergeCell ref="M56:P56"/>
    <mergeCell ref="C55:F55"/>
    <mergeCell ref="H55:K55"/>
    <mergeCell ref="M55:P55"/>
    <mergeCell ref="H59:K59"/>
    <mergeCell ref="M59:P59"/>
    <mergeCell ref="M61:P61"/>
    <mergeCell ref="H65:K65"/>
    <mergeCell ref="M65:P65"/>
    <mergeCell ref="C59:F59"/>
    <mergeCell ref="B68:F70"/>
    <mergeCell ref="H68:K68"/>
    <mergeCell ref="M68:P68"/>
    <mergeCell ref="H69:K69"/>
    <mergeCell ref="M69:P69"/>
    <mergeCell ref="C60:F60"/>
    <mergeCell ref="C62:F62"/>
    <mergeCell ref="H62:K62"/>
    <mergeCell ref="M62:P62"/>
    <mergeCell ref="C61:F61"/>
    <mergeCell ref="H61:K61"/>
    <mergeCell ref="C65:F65"/>
    <mergeCell ref="H60:K60"/>
    <mergeCell ref="M60:P60"/>
    <mergeCell ref="H70:K70"/>
    <mergeCell ref="M70:P70"/>
    <mergeCell ref="C66:F66"/>
    <mergeCell ref="H66:K66"/>
    <mergeCell ref="C63:F63"/>
    <mergeCell ref="H63:K63"/>
    <mergeCell ref="M63:P63"/>
    <mergeCell ref="C64:F64"/>
    <mergeCell ref="H64:K64"/>
    <mergeCell ref="M64:P64"/>
    <mergeCell ref="M66:P66"/>
    <mergeCell ref="C67:F67"/>
    <mergeCell ref="H67:K67"/>
    <mergeCell ref="M67:P67"/>
  </mergeCells>
  <phoneticPr fontId="3"/>
  <printOptions horizontalCentered="1" verticalCentered="1"/>
  <pageMargins left="0.39370078740157483" right="0.19685039370078741" top="0.39370078740157483" bottom="0.19685039370078741" header="0" footer="0"/>
  <pageSetup paperSize="9" scale="33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B2:DO59"/>
  <sheetViews>
    <sheetView showGridLines="0" view="pageBreakPreview" zoomScale="60" zoomScaleNormal="85" workbookViewId="0"/>
  </sheetViews>
  <sheetFormatPr defaultRowHeight="15.75"/>
  <cols>
    <col min="1" max="1" width="1.25" style="18" customWidth="1"/>
    <col min="2" max="2" width="23.125" style="18" customWidth="1"/>
    <col min="3" max="106" width="2.125" style="18" customWidth="1"/>
    <col min="107" max="107" width="1.5" style="18" customWidth="1"/>
    <col min="108" max="142" width="3.375" style="18" customWidth="1"/>
    <col min="143" max="147" width="2.75" style="18" customWidth="1"/>
    <col min="148" max="16384" width="9" style="18"/>
  </cols>
  <sheetData>
    <row r="2" spans="2:119" ht="15.75" customHeight="1">
      <c r="B2" s="786" t="s">
        <v>989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6"/>
      <c r="AC2" s="786"/>
      <c r="AD2" s="786"/>
      <c r="AE2" s="786"/>
      <c r="AF2" s="786"/>
      <c r="AG2" s="786"/>
      <c r="AH2" s="786"/>
      <c r="AI2" s="786"/>
      <c r="AJ2" s="786"/>
      <c r="AK2" s="786"/>
      <c r="AL2" s="786"/>
      <c r="AM2" s="786"/>
      <c r="AN2" s="786"/>
      <c r="AO2" s="786"/>
      <c r="AP2" s="786"/>
      <c r="AQ2" s="786"/>
      <c r="AR2" s="786"/>
      <c r="AS2" s="786"/>
      <c r="AT2" s="786"/>
      <c r="AU2" s="786"/>
      <c r="AV2" s="786"/>
      <c r="AW2" s="786"/>
      <c r="AX2" s="786"/>
      <c r="AY2" s="786"/>
      <c r="AZ2" s="786"/>
      <c r="BA2" s="786"/>
      <c r="BB2" s="786"/>
      <c r="BC2" s="786"/>
      <c r="BD2" s="786"/>
      <c r="BE2" s="786"/>
      <c r="BF2" s="786"/>
      <c r="BG2" s="786"/>
      <c r="BH2" s="786"/>
      <c r="BI2" s="786"/>
      <c r="BJ2" s="786"/>
      <c r="BK2" s="786"/>
      <c r="BL2" s="786"/>
      <c r="BM2" s="786"/>
      <c r="BN2" s="786"/>
      <c r="BO2" s="786"/>
      <c r="BP2" s="786"/>
      <c r="BQ2" s="786"/>
      <c r="BR2" s="786"/>
      <c r="BS2" s="786"/>
      <c r="BT2" s="786"/>
      <c r="BU2" s="786"/>
      <c r="BV2" s="786"/>
      <c r="BW2" s="786"/>
      <c r="BX2" s="786"/>
      <c r="BY2" s="786"/>
      <c r="BZ2" s="786"/>
      <c r="CA2" s="786"/>
      <c r="CB2" s="786"/>
      <c r="CC2" s="786"/>
      <c r="CD2" s="786"/>
      <c r="CE2" s="786"/>
      <c r="CF2" s="786"/>
      <c r="CG2" s="786"/>
      <c r="CH2" s="786"/>
      <c r="CI2" s="786"/>
      <c r="CJ2" s="786"/>
      <c r="CK2" s="786"/>
      <c r="CL2" s="786"/>
      <c r="CM2" s="786"/>
      <c r="CN2" s="786"/>
      <c r="CO2" s="786"/>
      <c r="CP2" s="786"/>
      <c r="CQ2" s="786"/>
      <c r="CR2" s="786"/>
      <c r="CS2" s="786"/>
      <c r="CT2" s="786"/>
      <c r="CU2" s="786"/>
      <c r="CV2" s="786"/>
      <c r="CW2" s="786"/>
      <c r="CX2" s="786"/>
      <c r="CY2" s="786"/>
      <c r="CZ2" s="786"/>
      <c r="DA2" s="786"/>
    </row>
    <row r="3" spans="2:119" ht="15.75" customHeight="1"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786"/>
      <c r="AL3" s="786"/>
      <c r="AM3" s="786"/>
      <c r="AN3" s="786"/>
      <c r="AO3" s="786"/>
      <c r="AP3" s="786"/>
      <c r="AQ3" s="786"/>
      <c r="AR3" s="786"/>
      <c r="AS3" s="786"/>
      <c r="AT3" s="786"/>
      <c r="AU3" s="786"/>
      <c r="AV3" s="786"/>
      <c r="AW3" s="786"/>
      <c r="AX3" s="786"/>
      <c r="AY3" s="786"/>
      <c r="AZ3" s="786"/>
      <c r="BA3" s="786"/>
      <c r="BB3" s="786"/>
      <c r="BC3" s="786"/>
      <c r="BD3" s="786"/>
      <c r="BE3" s="786"/>
      <c r="BF3" s="786"/>
      <c r="BG3" s="786"/>
      <c r="BH3" s="786"/>
      <c r="BI3" s="786"/>
      <c r="BJ3" s="786"/>
      <c r="BK3" s="786"/>
      <c r="BL3" s="786"/>
      <c r="BM3" s="786"/>
      <c r="BN3" s="786"/>
      <c r="BO3" s="786"/>
      <c r="BP3" s="786"/>
      <c r="BQ3" s="786"/>
      <c r="BR3" s="786"/>
      <c r="BS3" s="786"/>
      <c r="BT3" s="786"/>
      <c r="BU3" s="786"/>
      <c r="BV3" s="786"/>
      <c r="BW3" s="786"/>
      <c r="BX3" s="786"/>
      <c r="BY3" s="786"/>
      <c r="BZ3" s="786"/>
      <c r="CA3" s="786"/>
      <c r="CB3" s="786"/>
      <c r="CC3" s="786"/>
      <c r="CD3" s="786"/>
      <c r="CE3" s="786"/>
      <c r="CF3" s="786"/>
      <c r="CG3" s="786"/>
      <c r="CH3" s="786"/>
      <c r="CI3" s="786"/>
      <c r="CJ3" s="786"/>
      <c r="CK3" s="786"/>
      <c r="CL3" s="786"/>
      <c r="CM3" s="786"/>
      <c r="CN3" s="786"/>
      <c r="CO3" s="786"/>
      <c r="CP3" s="786"/>
      <c r="CQ3" s="786"/>
      <c r="CR3" s="786"/>
      <c r="CS3" s="786"/>
      <c r="CT3" s="786"/>
      <c r="CU3" s="786"/>
      <c r="CV3" s="786"/>
      <c r="CW3" s="786"/>
      <c r="CX3" s="786"/>
      <c r="CY3" s="786"/>
      <c r="CZ3" s="786"/>
      <c r="DA3" s="786"/>
    </row>
    <row r="4" spans="2:119" ht="15.75" customHeight="1"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6"/>
      <c r="AB4" s="786"/>
      <c r="AC4" s="786"/>
      <c r="AD4" s="786"/>
      <c r="AE4" s="786"/>
      <c r="AF4" s="786"/>
      <c r="AG4" s="786"/>
      <c r="AH4" s="786"/>
      <c r="AI4" s="786"/>
      <c r="AJ4" s="786"/>
      <c r="AK4" s="786"/>
      <c r="AL4" s="786"/>
      <c r="AM4" s="786"/>
      <c r="AN4" s="786"/>
      <c r="AO4" s="786"/>
      <c r="AP4" s="786"/>
      <c r="AQ4" s="786"/>
      <c r="AR4" s="786"/>
      <c r="AS4" s="786"/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6"/>
      <c r="BG4" s="786"/>
      <c r="BH4" s="786"/>
      <c r="BI4" s="786"/>
      <c r="BJ4" s="786"/>
      <c r="BK4" s="786"/>
      <c r="BL4" s="786"/>
      <c r="BM4" s="786"/>
      <c r="BN4" s="786"/>
      <c r="BO4" s="786"/>
      <c r="BP4" s="786"/>
      <c r="BQ4" s="786"/>
      <c r="BR4" s="786"/>
      <c r="BS4" s="786"/>
      <c r="BT4" s="786"/>
      <c r="BU4" s="786"/>
      <c r="BV4" s="786"/>
      <c r="BW4" s="786"/>
      <c r="BX4" s="786"/>
      <c r="BY4" s="786"/>
      <c r="BZ4" s="786"/>
      <c r="CA4" s="786"/>
      <c r="CB4" s="786"/>
      <c r="CC4" s="786"/>
      <c r="CD4" s="786"/>
      <c r="CE4" s="786"/>
      <c r="CF4" s="786"/>
      <c r="CG4" s="786"/>
      <c r="CH4" s="786"/>
      <c r="CI4" s="786"/>
      <c r="CJ4" s="786"/>
      <c r="CK4" s="786"/>
      <c r="CL4" s="786"/>
      <c r="CM4" s="786"/>
      <c r="CN4" s="786"/>
      <c r="CO4" s="786"/>
      <c r="CP4" s="786"/>
      <c r="CQ4" s="786"/>
      <c r="CR4" s="786"/>
      <c r="CS4" s="786"/>
      <c r="CT4" s="786"/>
      <c r="CU4" s="786"/>
      <c r="CV4" s="786"/>
      <c r="CW4" s="786"/>
      <c r="CX4" s="786"/>
      <c r="CY4" s="786"/>
      <c r="CZ4" s="786"/>
      <c r="DA4" s="786"/>
    </row>
    <row r="5" spans="2:119" ht="33.75" customHeight="1" thickBot="1">
      <c r="AT5" s="19"/>
      <c r="AU5" s="19"/>
      <c r="AV5" s="19"/>
      <c r="AW5" s="19"/>
      <c r="AX5" s="19"/>
      <c r="AY5" s="19"/>
      <c r="AZ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</row>
    <row r="6" spans="2:119" ht="39.75" customHeight="1" thickBot="1">
      <c r="B6" s="120" t="s">
        <v>583</v>
      </c>
      <c r="C6" s="787" t="str">
        <f>IF(入力1!AX7 = 1,"登録",IF(入力1!AX7 = 2,"変更",IF(入力1!AX7 = 3,"削除","")
)
)</f>
        <v>変更</v>
      </c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9"/>
      <c r="Q6" s="790" t="s">
        <v>584</v>
      </c>
      <c r="R6" s="791"/>
      <c r="S6" s="791"/>
      <c r="T6" s="791"/>
      <c r="U6" s="791"/>
      <c r="V6" s="791"/>
      <c r="W6" s="791"/>
      <c r="X6" s="792" t="str">
        <f>IF(入力2!I4 = "","",入力2!I4)</f>
        <v/>
      </c>
      <c r="Y6" s="793"/>
      <c r="Z6" s="793"/>
      <c r="AA6" s="793"/>
      <c r="AB6" s="793"/>
      <c r="AC6" s="793"/>
      <c r="AD6" s="793"/>
      <c r="AE6" s="793"/>
      <c r="AF6" s="793"/>
      <c r="AG6" s="793"/>
      <c r="AH6" s="793"/>
      <c r="AI6" s="793"/>
      <c r="AJ6" s="793"/>
      <c r="AK6" s="793"/>
      <c r="AL6" s="793"/>
      <c r="AM6" s="793"/>
      <c r="AN6" s="793"/>
      <c r="AO6" s="793"/>
      <c r="AP6" s="793"/>
      <c r="AQ6" s="793"/>
      <c r="AR6" s="793"/>
      <c r="AS6" s="794"/>
      <c r="AT6" s="801" t="s">
        <v>899</v>
      </c>
      <c r="AU6" s="791"/>
      <c r="AV6" s="791"/>
      <c r="AW6" s="791"/>
      <c r="AX6" s="791"/>
      <c r="AY6" s="791"/>
      <c r="AZ6" s="791"/>
      <c r="BA6" s="791"/>
      <c r="BB6" s="791"/>
      <c r="BC6" s="791"/>
      <c r="BD6" s="791"/>
      <c r="BE6" s="791"/>
      <c r="BF6" s="791"/>
      <c r="BG6" s="791"/>
      <c r="BH6" s="791"/>
      <c r="BI6" s="791"/>
      <c r="BJ6" s="791"/>
      <c r="BK6" s="791"/>
      <c r="BL6" s="791"/>
      <c r="BM6" s="791"/>
      <c r="BN6" s="802"/>
      <c r="BO6" s="798" t="str">
        <f>IF(入力1!$AX$7=1,"",IF(入力1!$AI$7="","",入力1!$AI$7))</f>
        <v/>
      </c>
      <c r="BP6" s="799"/>
      <c r="BQ6" s="799"/>
      <c r="BR6" s="799"/>
      <c r="BS6" s="799"/>
      <c r="BT6" s="799"/>
      <c r="BU6" s="799"/>
      <c r="BV6" s="799"/>
      <c r="BW6" s="799"/>
      <c r="BX6" s="799"/>
      <c r="BY6" s="799"/>
      <c r="BZ6" s="80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2:119" ht="15" customHeight="1" thickBot="1"/>
    <row r="8" spans="2:119" ht="33.75" customHeight="1" thickBot="1">
      <c r="B8" s="795" t="s">
        <v>544</v>
      </c>
      <c r="C8" s="796"/>
      <c r="D8" s="796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6"/>
      <c r="AC8" s="796"/>
      <c r="AD8" s="796"/>
      <c r="AE8" s="796"/>
      <c r="AF8" s="796"/>
      <c r="AG8" s="796"/>
      <c r="AH8" s="796"/>
      <c r="AI8" s="796"/>
      <c r="AJ8" s="796"/>
      <c r="AK8" s="796"/>
      <c r="AL8" s="796"/>
      <c r="AM8" s="796"/>
      <c r="AN8" s="796"/>
      <c r="AO8" s="796"/>
      <c r="AP8" s="796"/>
      <c r="AQ8" s="796"/>
      <c r="AR8" s="796"/>
      <c r="AS8" s="796"/>
      <c r="AT8" s="796"/>
      <c r="AU8" s="796"/>
      <c r="AV8" s="796"/>
      <c r="AW8" s="796"/>
      <c r="AX8" s="796"/>
      <c r="AY8" s="796"/>
      <c r="AZ8" s="796"/>
      <c r="BA8" s="796"/>
      <c r="BB8" s="796"/>
      <c r="BC8" s="796"/>
      <c r="BD8" s="796"/>
      <c r="BE8" s="796"/>
      <c r="BF8" s="796"/>
      <c r="BG8" s="796"/>
      <c r="BH8" s="796"/>
      <c r="BI8" s="796"/>
      <c r="BJ8" s="796"/>
      <c r="BK8" s="796"/>
      <c r="BL8" s="796"/>
      <c r="BM8" s="796"/>
      <c r="BN8" s="796"/>
      <c r="BO8" s="796"/>
      <c r="BP8" s="796"/>
      <c r="BQ8" s="796"/>
      <c r="BR8" s="796"/>
      <c r="BS8" s="796"/>
      <c r="BT8" s="796"/>
      <c r="BU8" s="796"/>
      <c r="BV8" s="796"/>
      <c r="BW8" s="796"/>
      <c r="BX8" s="796"/>
      <c r="BY8" s="796"/>
      <c r="BZ8" s="796"/>
      <c r="CA8" s="796"/>
      <c r="CB8" s="796"/>
      <c r="CC8" s="796"/>
      <c r="CD8" s="796"/>
      <c r="CE8" s="796"/>
      <c r="CF8" s="796"/>
      <c r="CG8" s="796"/>
      <c r="CH8" s="796"/>
      <c r="CI8" s="796"/>
      <c r="CJ8" s="796"/>
      <c r="CK8" s="796"/>
      <c r="CL8" s="796"/>
      <c r="CM8" s="796"/>
      <c r="CN8" s="796"/>
      <c r="CO8" s="796"/>
      <c r="CP8" s="796"/>
      <c r="CQ8" s="796"/>
      <c r="CR8" s="796"/>
      <c r="CS8" s="796"/>
      <c r="CT8" s="796"/>
      <c r="CU8" s="796"/>
      <c r="CV8" s="796"/>
      <c r="CW8" s="796"/>
      <c r="CX8" s="796"/>
      <c r="CY8" s="796"/>
      <c r="CZ8" s="796"/>
      <c r="DA8" s="797"/>
    </row>
    <row r="9" spans="2:119" s="24" customFormat="1" ht="9.9499999999999993" customHeight="1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</row>
    <row r="10" spans="2:119" ht="33.75" customHeight="1">
      <c r="B10" s="810" t="s">
        <v>600</v>
      </c>
      <c r="C10" s="811"/>
      <c r="D10" s="811"/>
      <c r="E10" s="811"/>
      <c r="F10" s="811"/>
      <c r="G10" s="811"/>
      <c r="H10" s="811"/>
      <c r="I10" s="812"/>
      <c r="J10" s="813" t="str">
        <f>IF(入力2!M8 = "","",入力2!M8)</f>
        <v/>
      </c>
      <c r="K10" s="814"/>
      <c r="L10" s="814"/>
      <c r="M10" s="814"/>
      <c r="N10" s="814"/>
      <c r="O10" s="814"/>
      <c r="P10" s="814"/>
      <c r="Q10" s="814"/>
      <c r="R10" s="814"/>
      <c r="S10" s="814"/>
      <c r="T10" s="814"/>
      <c r="U10" s="814"/>
      <c r="V10" s="814"/>
      <c r="W10" s="814"/>
      <c r="X10" s="814"/>
      <c r="Y10" s="814"/>
      <c r="Z10" s="814"/>
      <c r="AA10" s="814"/>
      <c r="AB10" s="814"/>
      <c r="AC10" s="814"/>
      <c r="AD10" s="814"/>
      <c r="AE10" s="814"/>
      <c r="AF10" s="814"/>
      <c r="AG10" s="814"/>
      <c r="AH10" s="814"/>
      <c r="AI10" s="814"/>
      <c r="AJ10" s="814"/>
      <c r="AK10" s="814"/>
      <c r="AL10" s="814"/>
      <c r="AM10" s="814"/>
      <c r="AN10" s="814"/>
      <c r="AO10" s="814"/>
      <c r="AP10" s="814"/>
      <c r="AQ10" s="814"/>
      <c r="AR10" s="814"/>
      <c r="AS10" s="814"/>
      <c r="AT10" s="814"/>
      <c r="AU10" s="814"/>
      <c r="AV10" s="814"/>
      <c r="AW10" s="814"/>
      <c r="AX10" s="814"/>
      <c r="AY10" s="814"/>
      <c r="AZ10" s="814"/>
      <c r="BA10" s="814"/>
      <c r="BB10" s="814"/>
      <c r="BC10" s="814"/>
      <c r="BD10" s="814"/>
      <c r="BE10" s="814"/>
      <c r="BF10" s="814"/>
      <c r="BG10" s="814"/>
      <c r="BH10" s="814"/>
      <c r="BI10" s="814"/>
      <c r="BJ10" s="814"/>
      <c r="BK10" s="814"/>
      <c r="BL10" s="814"/>
      <c r="BM10" s="814"/>
      <c r="BN10" s="814"/>
      <c r="BO10" s="814"/>
      <c r="BP10" s="814"/>
      <c r="BQ10" s="814"/>
      <c r="BR10" s="814"/>
      <c r="BS10" s="814"/>
      <c r="BT10" s="814"/>
      <c r="BU10" s="814"/>
      <c r="BV10" s="814"/>
      <c r="BW10" s="814"/>
      <c r="BX10" s="814"/>
      <c r="BY10" s="814"/>
      <c r="BZ10" s="814"/>
      <c r="CA10" s="814"/>
      <c r="CB10" s="814"/>
      <c r="CC10" s="814"/>
      <c r="CD10" s="814"/>
      <c r="CE10" s="814"/>
      <c r="CF10" s="814"/>
      <c r="CG10" s="814"/>
      <c r="CH10" s="814"/>
      <c r="CI10" s="814"/>
      <c r="CJ10" s="814"/>
      <c r="CK10" s="814"/>
      <c r="CL10" s="814"/>
      <c r="CM10" s="814"/>
      <c r="CN10" s="814"/>
      <c r="CO10" s="814"/>
      <c r="CP10" s="814"/>
      <c r="CQ10" s="814"/>
      <c r="CR10" s="814"/>
      <c r="CS10" s="814"/>
      <c r="CT10" s="814"/>
      <c r="CU10" s="814"/>
      <c r="CV10" s="814"/>
      <c r="CW10" s="814"/>
      <c r="CX10" s="814"/>
      <c r="CY10" s="814"/>
      <c r="CZ10" s="814"/>
      <c r="DA10" s="815"/>
    </row>
    <row r="11" spans="2:119" ht="33.75" customHeight="1">
      <c r="B11" s="821" t="s">
        <v>605</v>
      </c>
      <c r="C11" s="822"/>
      <c r="D11" s="822"/>
      <c r="E11" s="822"/>
      <c r="F11" s="822"/>
      <c r="G11" s="822"/>
      <c r="H11" s="822"/>
      <c r="I11" s="823"/>
      <c r="J11" s="824" t="str">
        <f>IF(入力2!M9 = "","",ASC(入力2!M9))</f>
        <v/>
      </c>
      <c r="K11" s="825"/>
      <c r="L11" s="825"/>
      <c r="M11" s="825"/>
      <c r="N11" s="825"/>
      <c r="O11" s="825"/>
      <c r="P11" s="825"/>
      <c r="Q11" s="825"/>
      <c r="R11" s="825"/>
      <c r="S11" s="825"/>
      <c r="T11" s="825"/>
      <c r="U11" s="825"/>
      <c r="V11" s="825"/>
      <c r="W11" s="825"/>
      <c r="X11" s="825"/>
      <c r="Y11" s="825"/>
      <c r="Z11" s="825"/>
      <c r="AA11" s="825"/>
      <c r="AB11" s="825"/>
      <c r="AC11" s="825"/>
      <c r="AD11" s="825"/>
      <c r="AE11" s="825"/>
      <c r="AF11" s="825"/>
      <c r="AG11" s="825"/>
      <c r="AH11" s="825"/>
      <c r="AI11" s="825"/>
      <c r="AJ11" s="825"/>
      <c r="AK11" s="825"/>
      <c r="AL11" s="825"/>
      <c r="AM11" s="825"/>
      <c r="AN11" s="825"/>
      <c r="AO11" s="825"/>
      <c r="AP11" s="825"/>
      <c r="AQ11" s="825"/>
      <c r="AR11" s="825"/>
      <c r="AS11" s="825"/>
      <c r="AT11" s="825"/>
      <c r="AU11" s="825"/>
      <c r="AV11" s="825"/>
      <c r="AW11" s="825"/>
      <c r="AX11" s="825"/>
      <c r="AY11" s="825"/>
      <c r="AZ11" s="825"/>
      <c r="BA11" s="825"/>
      <c r="BB11" s="825"/>
      <c r="BC11" s="825"/>
      <c r="BD11" s="825"/>
      <c r="BE11" s="825"/>
      <c r="BF11" s="825"/>
      <c r="BG11" s="825"/>
      <c r="BH11" s="825"/>
      <c r="BI11" s="825"/>
      <c r="BJ11" s="825"/>
      <c r="BK11" s="825"/>
      <c r="BL11" s="825"/>
      <c r="BM11" s="825"/>
      <c r="BN11" s="825"/>
      <c r="BO11" s="825"/>
      <c r="BP11" s="825"/>
      <c r="BQ11" s="825"/>
      <c r="BR11" s="825"/>
      <c r="BS11" s="825"/>
      <c r="BT11" s="825"/>
      <c r="BU11" s="825"/>
      <c r="BV11" s="825"/>
      <c r="BW11" s="825"/>
      <c r="BX11" s="825"/>
      <c r="BY11" s="825"/>
      <c r="BZ11" s="825"/>
      <c r="CA11" s="825"/>
      <c r="CB11" s="825"/>
      <c r="CC11" s="825"/>
      <c r="CD11" s="825"/>
      <c r="CE11" s="825"/>
      <c r="CF11" s="825"/>
      <c r="CG11" s="825"/>
      <c r="CH11" s="825"/>
      <c r="CI11" s="825"/>
      <c r="CJ11" s="825"/>
      <c r="CK11" s="825"/>
      <c r="CL11" s="825"/>
      <c r="CM11" s="825"/>
      <c r="CN11" s="825"/>
      <c r="CO11" s="825"/>
      <c r="CP11" s="825"/>
      <c r="CQ11" s="825"/>
      <c r="CR11" s="825"/>
      <c r="CS11" s="825"/>
      <c r="CT11" s="825"/>
      <c r="CU11" s="825"/>
      <c r="CV11" s="825"/>
      <c r="CW11" s="825"/>
      <c r="CX11" s="825"/>
      <c r="CY11" s="825"/>
      <c r="CZ11" s="825"/>
      <c r="DA11" s="826"/>
    </row>
    <row r="12" spans="2:119" ht="33.75" customHeight="1" thickBot="1">
      <c r="B12" s="827" t="s">
        <v>799</v>
      </c>
      <c r="C12" s="805"/>
      <c r="D12" s="805"/>
      <c r="E12" s="805"/>
      <c r="F12" s="805"/>
      <c r="G12" s="805"/>
      <c r="H12" s="805"/>
      <c r="I12" s="805"/>
      <c r="J12" s="828" t="str">
        <f>IF(入力2!M8 = "","",SUBSTITUTE(入力2!M8,"株式会社",""))</f>
        <v/>
      </c>
      <c r="K12" s="829"/>
      <c r="L12" s="829"/>
      <c r="M12" s="829"/>
      <c r="N12" s="829"/>
      <c r="O12" s="829"/>
      <c r="P12" s="829"/>
      <c r="Q12" s="829"/>
      <c r="R12" s="829"/>
      <c r="S12" s="829"/>
      <c r="T12" s="829"/>
      <c r="U12" s="829"/>
      <c r="V12" s="829"/>
      <c r="W12" s="829"/>
      <c r="X12" s="829"/>
      <c r="Y12" s="829"/>
      <c r="Z12" s="829"/>
      <c r="AA12" s="829"/>
      <c r="AB12" s="829"/>
      <c r="AC12" s="829"/>
      <c r="AD12" s="829"/>
      <c r="AE12" s="829"/>
      <c r="AF12" s="829"/>
      <c r="AG12" s="829"/>
      <c r="AH12" s="829"/>
      <c r="AI12" s="829"/>
      <c r="AJ12" s="829"/>
      <c r="AK12" s="829"/>
      <c r="AL12" s="829"/>
      <c r="AM12" s="829"/>
      <c r="AN12" s="829"/>
      <c r="AO12" s="829"/>
      <c r="AP12" s="829"/>
      <c r="AQ12" s="829"/>
      <c r="AR12" s="829"/>
      <c r="AS12" s="829"/>
      <c r="AT12" s="829"/>
      <c r="AU12" s="829"/>
      <c r="AV12" s="829"/>
      <c r="AW12" s="829"/>
      <c r="AX12" s="829"/>
      <c r="AY12" s="829"/>
      <c r="AZ12" s="829"/>
      <c r="BA12" s="829"/>
      <c r="BB12" s="829"/>
      <c r="BC12" s="829"/>
      <c r="BD12" s="829"/>
      <c r="BE12" s="829"/>
      <c r="BF12" s="829"/>
      <c r="BG12" s="829"/>
      <c r="BH12" s="829"/>
      <c r="BI12" s="829"/>
      <c r="BJ12" s="829"/>
      <c r="BK12" s="829"/>
      <c r="BL12" s="829"/>
      <c r="BM12" s="829"/>
      <c r="BN12" s="829"/>
      <c r="BO12" s="829"/>
      <c r="BP12" s="829"/>
      <c r="BQ12" s="829"/>
      <c r="BR12" s="829"/>
      <c r="BS12" s="829"/>
      <c r="BT12" s="829"/>
      <c r="BU12" s="829"/>
      <c r="BV12" s="829"/>
      <c r="BW12" s="829"/>
      <c r="BX12" s="829"/>
      <c r="BY12" s="829"/>
      <c r="BZ12" s="829"/>
      <c r="CA12" s="829"/>
      <c r="CB12" s="829"/>
      <c r="CC12" s="829"/>
      <c r="CD12" s="829"/>
      <c r="CE12" s="829"/>
      <c r="CF12" s="829"/>
      <c r="CG12" s="829"/>
      <c r="CH12" s="829"/>
      <c r="CI12" s="829"/>
      <c r="CJ12" s="829"/>
      <c r="CK12" s="829"/>
      <c r="CL12" s="829"/>
      <c r="CM12" s="829"/>
      <c r="CN12" s="829"/>
      <c r="CO12" s="829"/>
      <c r="CP12" s="829"/>
      <c r="CQ12" s="829"/>
      <c r="CR12" s="829"/>
      <c r="CS12" s="829"/>
      <c r="CT12" s="829"/>
      <c r="CU12" s="829"/>
      <c r="CV12" s="829"/>
      <c r="CW12" s="829"/>
      <c r="CX12" s="829"/>
      <c r="CY12" s="829"/>
      <c r="CZ12" s="829"/>
      <c r="DA12" s="830"/>
    </row>
    <row r="13" spans="2:119" ht="9.9499999999999993" customHeight="1" thickBo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</row>
    <row r="14" spans="2:119" ht="33.75" customHeight="1">
      <c r="B14" s="26" t="s">
        <v>554</v>
      </c>
      <c r="C14" s="831" t="str">
        <f>IF(入力2!M11 = "","",入力2!M11)</f>
        <v/>
      </c>
      <c r="D14" s="832"/>
      <c r="E14" s="832"/>
      <c r="F14" s="832"/>
      <c r="G14" s="832"/>
      <c r="H14" s="832"/>
      <c r="I14" s="832"/>
      <c r="J14" s="832"/>
      <c r="K14" s="832"/>
      <c r="L14" s="833"/>
      <c r="M14" s="834"/>
      <c r="N14" s="835"/>
      <c r="O14" s="835"/>
      <c r="P14" s="835"/>
      <c r="Q14" s="835"/>
      <c r="R14" s="835"/>
      <c r="S14" s="835"/>
      <c r="T14" s="835"/>
      <c r="U14" s="835"/>
      <c r="V14" s="835"/>
      <c r="W14" s="835"/>
      <c r="X14" s="835"/>
      <c r="Y14" s="835"/>
      <c r="Z14" s="835"/>
      <c r="AA14" s="835"/>
      <c r="AB14" s="835"/>
      <c r="AC14" s="835"/>
      <c r="AD14" s="835"/>
      <c r="AE14" s="835"/>
      <c r="AF14" s="835"/>
      <c r="AG14" s="835"/>
      <c r="AH14" s="835"/>
      <c r="AI14" s="835"/>
      <c r="AJ14" s="835"/>
      <c r="AK14" s="835"/>
      <c r="AL14" s="835"/>
      <c r="AM14" s="835"/>
      <c r="AN14" s="835"/>
      <c r="AO14" s="835"/>
      <c r="AP14" s="835"/>
      <c r="AQ14" s="835"/>
      <c r="AR14" s="835"/>
      <c r="AS14" s="835"/>
      <c r="AT14" s="835"/>
      <c r="AU14" s="835"/>
      <c r="AV14" s="835"/>
      <c r="AW14" s="835"/>
      <c r="AX14" s="835"/>
      <c r="AY14" s="835"/>
      <c r="AZ14" s="836"/>
      <c r="BA14" s="21"/>
      <c r="BB14" s="21"/>
      <c r="BC14" s="837" t="s">
        <v>636</v>
      </c>
      <c r="BD14" s="838"/>
      <c r="BE14" s="838"/>
      <c r="BF14" s="838"/>
      <c r="BG14" s="838"/>
      <c r="BH14" s="838"/>
      <c r="BI14" s="838"/>
      <c r="BJ14" s="838"/>
      <c r="BK14" s="838"/>
      <c r="BL14" s="838"/>
      <c r="BM14" s="839" t="str">
        <f>IF(入力2!M10 = "","",入力2!M10)</f>
        <v/>
      </c>
      <c r="BN14" s="839"/>
      <c r="BO14" s="839"/>
      <c r="BP14" s="839"/>
      <c r="BQ14" s="839"/>
      <c r="BR14" s="839"/>
      <c r="BS14" s="839"/>
      <c r="BT14" s="839"/>
      <c r="BU14" s="839"/>
      <c r="BV14" s="839"/>
      <c r="BW14" s="839"/>
      <c r="BX14" s="839"/>
      <c r="BY14" s="839"/>
      <c r="BZ14" s="839"/>
      <c r="CA14" s="838" t="s">
        <v>586</v>
      </c>
      <c r="CB14" s="838"/>
      <c r="CC14" s="838"/>
      <c r="CD14" s="838"/>
      <c r="CE14" s="838"/>
      <c r="CF14" s="838"/>
      <c r="CG14" s="838"/>
      <c r="CH14" s="838"/>
      <c r="CI14" s="838"/>
      <c r="CJ14" s="838"/>
      <c r="CK14" s="838"/>
      <c r="CL14" s="840" t="str">
        <f>IF(入力2!M15 = "","",入力2!M15)</f>
        <v/>
      </c>
      <c r="CM14" s="841"/>
      <c r="CN14" s="841"/>
      <c r="CO14" s="841"/>
      <c r="CP14" s="841"/>
      <c r="CQ14" s="841"/>
      <c r="CR14" s="841"/>
      <c r="CS14" s="841"/>
      <c r="CT14" s="841"/>
      <c r="CU14" s="841"/>
      <c r="CV14" s="841"/>
      <c r="CW14" s="841"/>
      <c r="CX14" s="841"/>
      <c r="CY14" s="841"/>
      <c r="CZ14" s="841"/>
      <c r="DA14" s="842"/>
    </row>
    <row r="15" spans="2:119" ht="33.75" customHeight="1" thickBot="1">
      <c r="B15" s="27" t="s">
        <v>555</v>
      </c>
      <c r="C15" s="818" t="str">
        <f>IF(入力2!M12 = "","",入力2!M12)</f>
        <v/>
      </c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9"/>
      <c r="AJ15" s="819"/>
      <c r="AK15" s="819"/>
      <c r="AL15" s="819"/>
      <c r="AM15" s="819"/>
      <c r="AN15" s="819"/>
      <c r="AO15" s="819"/>
      <c r="AP15" s="819"/>
      <c r="AQ15" s="819"/>
      <c r="AR15" s="819"/>
      <c r="AS15" s="819"/>
      <c r="AT15" s="819"/>
      <c r="AU15" s="819"/>
      <c r="AV15" s="819"/>
      <c r="AW15" s="819"/>
      <c r="AX15" s="819"/>
      <c r="AY15" s="819"/>
      <c r="AZ15" s="820"/>
      <c r="BA15" s="21"/>
      <c r="BB15" s="21"/>
      <c r="BC15" s="843" t="s">
        <v>547</v>
      </c>
      <c r="BD15" s="844"/>
      <c r="BE15" s="844"/>
      <c r="BF15" s="844"/>
      <c r="BG15" s="844"/>
      <c r="BH15" s="844"/>
      <c r="BI15" s="844"/>
      <c r="BJ15" s="844"/>
      <c r="BK15" s="844"/>
      <c r="BL15" s="844"/>
      <c r="BM15" s="803" t="str">
        <f>IF(入力2!M16 = "","",入力2!M16)</f>
        <v/>
      </c>
      <c r="BN15" s="803"/>
      <c r="BO15" s="803"/>
      <c r="BP15" s="803"/>
      <c r="BQ15" s="803"/>
      <c r="BR15" s="803"/>
      <c r="BS15" s="803"/>
      <c r="BT15" s="803"/>
      <c r="BU15" s="803"/>
      <c r="BV15" s="803"/>
      <c r="BW15" s="803"/>
      <c r="BX15" s="803"/>
      <c r="BY15" s="803"/>
      <c r="BZ15" s="803"/>
      <c r="CA15" s="804" t="s">
        <v>587</v>
      </c>
      <c r="CB15" s="805"/>
      <c r="CC15" s="805"/>
      <c r="CD15" s="805"/>
      <c r="CE15" s="805"/>
      <c r="CF15" s="805"/>
      <c r="CG15" s="805"/>
      <c r="CH15" s="805"/>
      <c r="CI15" s="805"/>
      <c r="CJ15" s="805"/>
      <c r="CK15" s="806"/>
      <c r="CL15" s="807" t="str">
        <f>IF(入力2!M17 = "","",入力2!M17)</f>
        <v/>
      </c>
      <c r="CM15" s="808"/>
      <c r="CN15" s="808"/>
      <c r="CO15" s="808"/>
      <c r="CP15" s="808"/>
      <c r="CQ15" s="808"/>
      <c r="CR15" s="808"/>
      <c r="CS15" s="808"/>
      <c r="CT15" s="808"/>
      <c r="CU15" s="808"/>
      <c r="CV15" s="808"/>
      <c r="CW15" s="808"/>
      <c r="CX15" s="808"/>
      <c r="CY15" s="808"/>
      <c r="CZ15" s="808"/>
      <c r="DA15" s="809"/>
    </row>
    <row r="16" spans="2:119" ht="33.75" customHeight="1">
      <c r="B16" s="27" t="s">
        <v>556</v>
      </c>
      <c r="C16" s="818" t="str">
        <f>IF(入力2!M13 = "","",入力2!M13)</f>
        <v/>
      </c>
      <c r="D16" s="819"/>
      <c r="E16" s="819"/>
      <c r="F16" s="819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819"/>
      <c r="AB16" s="819"/>
      <c r="AC16" s="819"/>
      <c r="AD16" s="819"/>
      <c r="AE16" s="819"/>
      <c r="AF16" s="819"/>
      <c r="AG16" s="819"/>
      <c r="AH16" s="819"/>
      <c r="AI16" s="819"/>
      <c r="AJ16" s="819"/>
      <c r="AK16" s="819"/>
      <c r="AL16" s="819"/>
      <c r="AM16" s="819"/>
      <c r="AN16" s="819"/>
      <c r="AO16" s="819"/>
      <c r="AP16" s="819"/>
      <c r="AQ16" s="819"/>
      <c r="AR16" s="819"/>
      <c r="AS16" s="819"/>
      <c r="AT16" s="819"/>
      <c r="AU16" s="819"/>
      <c r="AV16" s="819"/>
      <c r="AW16" s="819"/>
      <c r="AX16" s="819"/>
      <c r="AY16" s="819"/>
      <c r="AZ16" s="820"/>
      <c r="BA16" s="21"/>
      <c r="BB16" s="21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</row>
    <row r="17" spans="2:106" ht="33.75" customHeight="1" thickBot="1">
      <c r="B17" s="29" t="s">
        <v>783</v>
      </c>
      <c r="C17" s="847" t="str">
        <f>IF(入力2!M14 = "","",入力2!M14)</f>
        <v/>
      </c>
      <c r="D17" s="848"/>
      <c r="E17" s="848"/>
      <c r="F17" s="848"/>
      <c r="G17" s="848"/>
      <c r="H17" s="848"/>
      <c r="I17" s="848"/>
      <c r="J17" s="848"/>
      <c r="K17" s="848"/>
      <c r="L17" s="848"/>
      <c r="M17" s="848"/>
      <c r="N17" s="848"/>
      <c r="O17" s="848"/>
      <c r="P17" s="848"/>
      <c r="Q17" s="848"/>
      <c r="R17" s="848"/>
      <c r="S17" s="848"/>
      <c r="T17" s="848"/>
      <c r="U17" s="848"/>
      <c r="V17" s="848"/>
      <c r="W17" s="848"/>
      <c r="X17" s="848"/>
      <c r="Y17" s="848"/>
      <c r="Z17" s="848"/>
      <c r="AA17" s="848"/>
      <c r="AB17" s="848"/>
      <c r="AC17" s="848"/>
      <c r="AD17" s="848"/>
      <c r="AE17" s="848"/>
      <c r="AF17" s="848"/>
      <c r="AG17" s="848"/>
      <c r="AH17" s="848"/>
      <c r="AI17" s="848"/>
      <c r="AJ17" s="848"/>
      <c r="AK17" s="848"/>
      <c r="AL17" s="848"/>
      <c r="AM17" s="848"/>
      <c r="AN17" s="848"/>
      <c r="AO17" s="848"/>
      <c r="AP17" s="848"/>
      <c r="AQ17" s="848"/>
      <c r="AR17" s="848"/>
      <c r="AS17" s="848"/>
      <c r="AT17" s="848"/>
      <c r="AU17" s="848"/>
      <c r="AV17" s="848"/>
      <c r="AW17" s="848"/>
      <c r="AX17" s="848"/>
      <c r="AY17" s="848"/>
      <c r="AZ17" s="849"/>
      <c r="BA17" s="21"/>
      <c r="BB17" s="21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</row>
    <row r="18" spans="2:106" ht="33" customHeight="1" thickBo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BA18" s="32"/>
      <c r="BB18" s="32"/>
    </row>
    <row r="19" spans="2:106" ht="33.75" customHeight="1" thickBot="1">
      <c r="B19" s="795" t="s">
        <v>588</v>
      </c>
      <c r="C19" s="796"/>
      <c r="D19" s="796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796"/>
      <c r="Z19" s="796"/>
      <c r="AA19" s="796"/>
      <c r="AB19" s="796"/>
      <c r="AC19" s="796"/>
      <c r="AD19" s="796"/>
      <c r="AE19" s="796"/>
      <c r="AF19" s="796"/>
      <c r="AG19" s="796"/>
      <c r="AH19" s="796"/>
      <c r="AI19" s="796"/>
      <c r="AJ19" s="796"/>
      <c r="AK19" s="796"/>
      <c r="AL19" s="796"/>
      <c r="AM19" s="796"/>
      <c r="AN19" s="796"/>
      <c r="AO19" s="796"/>
      <c r="AP19" s="796"/>
      <c r="AQ19" s="796"/>
      <c r="AR19" s="796"/>
      <c r="AS19" s="796"/>
      <c r="AT19" s="796"/>
      <c r="AU19" s="796"/>
      <c r="AV19" s="796"/>
      <c r="AW19" s="796"/>
      <c r="AX19" s="796"/>
      <c r="AY19" s="796"/>
      <c r="AZ19" s="796"/>
      <c r="BA19" s="796"/>
      <c r="BB19" s="796"/>
      <c r="BC19" s="796"/>
      <c r="BD19" s="796"/>
      <c r="BE19" s="796"/>
      <c r="BF19" s="796"/>
      <c r="BG19" s="796"/>
      <c r="BH19" s="796"/>
      <c r="BI19" s="796"/>
      <c r="BJ19" s="796"/>
      <c r="BK19" s="796"/>
      <c r="BL19" s="796"/>
      <c r="BM19" s="796"/>
      <c r="BN19" s="796"/>
      <c r="BO19" s="796"/>
      <c r="BP19" s="796"/>
      <c r="BQ19" s="796"/>
      <c r="BR19" s="796"/>
      <c r="BS19" s="796"/>
      <c r="BT19" s="796"/>
      <c r="BU19" s="796"/>
      <c r="BV19" s="796"/>
      <c r="BW19" s="796"/>
      <c r="BX19" s="796"/>
      <c r="BY19" s="796"/>
      <c r="BZ19" s="796"/>
      <c r="CA19" s="796"/>
      <c r="CB19" s="796"/>
      <c r="CC19" s="796"/>
      <c r="CD19" s="796"/>
      <c r="CE19" s="796"/>
      <c r="CF19" s="796"/>
      <c r="CG19" s="796"/>
      <c r="CH19" s="796"/>
      <c r="CI19" s="796"/>
      <c r="CJ19" s="796"/>
      <c r="CK19" s="796"/>
      <c r="CL19" s="796"/>
      <c r="CM19" s="796"/>
      <c r="CN19" s="796"/>
      <c r="CO19" s="796"/>
      <c r="CP19" s="796"/>
      <c r="CQ19" s="796"/>
      <c r="CR19" s="796"/>
      <c r="CS19" s="796"/>
      <c r="CT19" s="796"/>
      <c r="CU19" s="796"/>
      <c r="CV19" s="796"/>
      <c r="CW19" s="796"/>
      <c r="CX19" s="796"/>
      <c r="CY19" s="796"/>
      <c r="CZ19" s="796"/>
      <c r="DA19" s="797"/>
    </row>
    <row r="20" spans="2:106" s="24" customFormat="1" ht="9.9499999999999993" customHeight="1" thickBot="1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</row>
    <row r="21" spans="2:106" ht="33.75" customHeight="1" thickBot="1">
      <c r="B21" s="850" t="s">
        <v>589</v>
      </c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1"/>
      <c r="AA21" s="851"/>
      <c r="AB21" s="851"/>
      <c r="AC21" s="851"/>
      <c r="AD21" s="851"/>
      <c r="AE21" s="851"/>
      <c r="AF21" s="851"/>
      <c r="AG21" s="851"/>
      <c r="AH21" s="851"/>
      <c r="AI21" s="851"/>
      <c r="AJ21" s="851"/>
      <c r="AK21" s="851"/>
      <c r="AL21" s="851"/>
      <c r="AM21" s="851"/>
      <c r="AN21" s="851"/>
      <c r="AO21" s="851"/>
      <c r="AP21" s="851"/>
      <c r="AQ21" s="851"/>
      <c r="AR21" s="851"/>
      <c r="AS21" s="851"/>
      <c r="AT21" s="851"/>
      <c r="AU21" s="851"/>
      <c r="AV21" s="851"/>
      <c r="AW21" s="851"/>
      <c r="AX21" s="851"/>
      <c r="AY21" s="851"/>
      <c r="AZ21" s="851"/>
      <c r="BA21" s="851"/>
      <c r="BB21" s="851"/>
      <c r="BC21" s="851"/>
      <c r="BD21" s="851"/>
      <c r="BE21" s="851"/>
      <c r="BF21" s="851"/>
      <c r="BG21" s="851"/>
      <c r="BH21" s="851"/>
      <c r="BI21" s="851"/>
      <c r="BJ21" s="851"/>
      <c r="BK21" s="851"/>
      <c r="BL21" s="851"/>
      <c r="BM21" s="851"/>
      <c r="BN21" s="851"/>
      <c r="BO21" s="851"/>
      <c r="BP21" s="851"/>
      <c r="BQ21" s="851"/>
      <c r="BR21" s="851"/>
      <c r="BS21" s="851"/>
      <c r="BT21" s="851"/>
      <c r="BU21" s="851"/>
      <c r="BV21" s="851"/>
      <c r="BW21" s="851"/>
      <c r="BX21" s="851"/>
      <c r="BY21" s="851"/>
      <c r="BZ21" s="851"/>
      <c r="CA21" s="851"/>
      <c r="CB21" s="851"/>
      <c r="CC21" s="851"/>
      <c r="CD21" s="851"/>
      <c r="CE21" s="851"/>
      <c r="CF21" s="851"/>
      <c r="CG21" s="851"/>
      <c r="CH21" s="851"/>
      <c r="CI21" s="851"/>
      <c r="CJ21" s="851"/>
      <c r="CK21" s="851"/>
      <c r="CL21" s="851"/>
      <c r="CM21" s="851"/>
      <c r="CN21" s="851"/>
      <c r="CO21" s="851"/>
      <c r="CP21" s="851"/>
      <c r="CQ21" s="851"/>
      <c r="CR21" s="851"/>
      <c r="CS21" s="851"/>
      <c r="CT21" s="851"/>
      <c r="CU21" s="851"/>
      <c r="CV21" s="851"/>
      <c r="CW21" s="851"/>
      <c r="CX21" s="851"/>
      <c r="CY21" s="851"/>
      <c r="CZ21" s="851"/>
      <c r="DA21" s="852"/>
      <c r="DB21" s="28"/>
    </row>
    <row r="22" spans="2:106" s="24" customFormat="1" ht="9.9499999999999993" customHeight="1" thickBot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</row>
    <row r="23" spans="2:106" ht="33.75" customHeight="1">
      <c r="B23" s="810" t="s">
        <v>784</v>
      </c>
      <c r="C23" s="811"/>
      <c r="D23" s="811"/>
      <c r="E23" s="811"/>
      <c r="F23" s="811"/>
      <c r="G23" s="811"/>
      <c r="H23" s="811"/>
      <c r="I23" s="812"/>
      <c r="J23" s="813" t="str">
        <f>IF(入力2!M23 = "","",入力2!M23)</f>
        <v/>
      </c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4"/>
      <c r="V23" s="814"/>
      <c r="W23" s="814"/>
      <c r="X23" s="814"/>
      <c r="Y23" s="814"/>
      <c r="Z23" s="814"/>
      <c r="AA23" s="814"/>
      <c r="AB23" s="814"/>
      <c r="AC23" s="814"/>
      <c r="AD23" s="814"/>
      <c r="AE23" s="814"/>
      <c r="AF23" s="814"/>
      <c r="AG23" s="814"/>
      <c r="AH23" s="814"/>
      <c r="AI23" s="814"/>
      <c r="AJ23" s="814"/>
      <c r="AK23" s="814"/>
      <c r="AL23" s="814"/>
      <c r="AM23" s="814"/>
      <c r="AN23" s="814"/>
      <c r="AO23" s="814"/>
      <c r="AP23" s="814"/>
      <c r="AQ23" s="814"/>
      <c r="AR23" s="814"/>
      <c r="AS23" s="814"/>
      <c r="AT23" s="814"/>
      <c r="AU23" s="814"/>
      <c r="AV23" s="814"/>
      <c r="AW23" s="814"/>
      <c r="AX23" s="814"/>
      <c r="AY23" s="814"/>
      <c r="AZ23" s="814"/>
      <c r="BA23" s="814"/>
      <c r="BB23" s="814"/>
      <c r="BC23" s="814"/>
      <c r="BD23" s="814"/>
      <c r="BE23" s="814"/>
      <c r="BF23" s="814"/>
      <c r="BG23" s="814"/>
      <c r="BH23" s="814"/>
      <c r="BI23" s="814"/>
      <c r="BJ23" s="814"/>
      <c r="BK23" s="814"/>
      <c r="BL23" s="814"/>
      <c r="BM23" s="814"/>
      <c r="BN23" s="814"/>
      <c r="BO23" s="814"/>
      <c r="BP23" s="814"/>
      <c r="BQ23" s="814"/>
      <c r="BR23" s="814"/>
      <c r="BS23" s="814"/>
      <c r="BT23" s="814"/>
      <c r="BU23" s="814"/>
      <c r="BV23" s="814"/>
      <c r="BW23" s="814"/>
      <c r="BX23" s="814"/>
      <c r="BY23" s="814"/>
      <c r="BZ23" s="814"/>
      <c r="CA23" s="814"/>
      <c r="CB23" s="814"/>
      <c r="CC23" s="814"/>
      <c r="CD23" s="814"/>
      <c r="CE23" s="814"/>
      <c r="CF23" s="814"/>
      <c r="CG23" s="814"/>
      <c r="CH23" s="814"/>
      <c r="CI23" s="814"/>
      <c r="CJ23" s="814"/>
      <c r="CK23" s="814"/>
      <c r="CL23" s="814"/>
      <c r="CM23" s="814"/>
      <c r="CN23" s="814"/>
      <c r="CO23" s="814"/>
      <c r="CP23" s="814"/>
      <c r="CQ23" s="814"/>
      <c r="CR23" s="814"/>
      <c r="CS23" s="814"/>
      <c r="CT23" s="814"/>
      <c r="CU23" s="814"/>
      <c r="CV23" s="814"/>
      <c r="CW23" s="814"/>
      <c r="CX23" s="814"/>
      <c r="CY23" s="814"/>
      <c r="CZ23" s="814"/>
      <c r="DA23" s="815"/>
    </row>
    <row r="24" spans="2:106" ht="33.75" customHeight="1" thickBot="1">
      <c r="B24" s="827" t="s">
        <v>635</v>
      </c>
      <c r="C24" s="805"/>
      <c r="D24" s="805"/>
      <c r="E24" s="805"/>
      <c r="F24" s="805"/>
      <c r="G24" s="805"/>
      <c r="H24" s="805"/>
      <c r="I24" s="806"/>
      <c r="J24" s="853" t="str">
        <f>IF(入力2!M24 = "","",入力2!M24)</f>
        <v/>
      </c>
      <c r="K24" s="817"/>
      <c r="L24" s="816" t="str">
        <f>IF(入力2!N24 = "","",入力2!N24)</f>
        <v/>
      </c>
      <c r="M24" s="845"/>
      <c r="N24" s="846" t="str">
        <f>IF(入力2!O24 = "","",入力2!O24)</f>
        <v/>
      </c>
      <c r="O24" s="817"/>
      <c r="P24" s="816" t="str">
        <f>IF(入力2!P24 = "","",入力2!P24)</f>
        <v/>
      </c>
      <c r="Q24" s="817"/>
      <c r="R24" s="816" t="str">
        <f>IF(入力2!Q24 = "","",入力2!Q24)</f>
        <v/>
      </c>
      <c r="S24" s="817"/>
      <c r="T24" s="816" t="str">
        <f>IF(入力2!R24 = "","",入力2!R24)</f>
        <v/>
      </c>
      <c r="U24" s="817"/>
      <c r="V24" s="816" t="str">
        <f>IF(入力2!S24 = "","",入力2!S24)</f>
        <v/>
      </c>
      <c r="W24" s="817"/>
      <c r="X24" s="816" t="str">
        <f>IF(入力2!T24 = "","",入力2!T24)</f>
        <v/>
      </c>
      <c r="Y24" s="817"/>
      <c r="Z24" s="816" t="str">
        <f>IF(入力2!U24 = "","",入力2!U24)</f>
        <v/>
      </c>
      <c r="AA24" s="817"/>
      <c r="AB24" s="816" t="str">
        <f>IF(入力2!V24 = "","",入力2!V24)</f>
        <v/>
      </c>
      <c r="AC24" s="817"/>
      <c r="AD24" s="816" t="str">
        <f>IF(入力2!W24 = "","",入力2!W24)</f>
        <v/>
      </c>
      <c r="AE24" s="817"/>
      <c r="AF24" s="816" t="str">
        <f>IF(入力2!X24 = "","",入力2!X24)</f>
        <v/>
      </c>
      <c r="AG24" s="817"/>
      <c r="AH24" s="816" t="str">
        <f>IF(入力2!Y24 = "","",入力2!Y24)</f>
        <v/>
      </c>
      <c r="AI24" s="845"/>
      <c r="AJ24" s="816" t="str">
        <f>IF(入力2!Z24 = "","",入力2!Z24)</f>
        <v/>
      </c>
      <c r="AK24" s="845"/>
      <c r="AL24" s="846" t="str">
        <f>IF(入力2!AA24 = "","",入力2!AA24)</f>
        <v/>
      </c>
      <c r="AM24" s="817"/>
      <c r="AN24" s="816" t="str">
        <f>IF(入力2!AB24 = "","",入力2!AB24)</f>
        <v/>
      </c>
      <c r="AO24" s="845"/>
      <c r="AP24" s="846" t="str">
        <f>IF(入力2!AC24 = "","",入力2!AC24)</f>
        <v/>
      </c>
      <c r="AQ24" s="817"/>
      <c r="AR24" s="816" t="str">
        <f>IF(入力2!AD24 = "","",入力2!AD24)</f>
        <v/>
      </c>
      <c r="AS24" s="817"/>
      <c r="AT24" s="816" t="str">
        <f>IF(入力2!AE24 = "","",入力2!AE24)</f>
        <v/>
      </c>
      <c r="AU24" s="845"/>
      <c r="AV24" s="846" t="str">
        <f>IF(入力2!AF24 = "","",入力2!AF24)</f>
        <v/>
      </c>
      <c r="AW24" s="817"/>
      <c r="AX24" s="816" t="str">
        <f>IF(入力2!AG24 = "","",入力2!AG24)</f>
        <v/>
      </c>
      <c r="AY24" s="817"/>
      <c r="AZ24" s="816" t="str">
        <f>IF(入力2!AH24 = "","",入力2!AH24)</f>
        <v/>
      </c>
      <c r="BA24" s="817"/>
      <c r="BB24" s="816" t="str">
        <f>IF(入力2!AI24 = "","",入力2!AI24)</f>
        <v/>
      </c>
      <c r="BC24" s="817"/>
      <c r="BD24" s="816" t="str">
        <f>IF(入力2!AJ24 = "","",入力2!AJ24)</f>
        <v/>
      </c>
      <c r="BE24" s="845"/>
      <c r="BF24" s="846" t="str">
        <f>IF(入力2!AK24 = "","",入力2!AK24)</f>
        <v/>
      </c>
      <c r="BG24" s="817"/>
      <c r="BH24" s="816" t="str">
        <f>IF(入力2!AL24 = "","",入力2!AL24)</f>
        <v/>
      </c>
      <c r="BI24" s="817"/>
      <c r="BJ24" s="816" t="str">
        <f>IF(入力2!AM24 = "","",入力2!AM24)</f>
        <v/>
      </c>
      <c r="BK24" s="817"/>
      <c r="BL24" s="816" t="str">
        <f>IF(入力2!AN24 = "","",入力2!AN24)</f>
        <v/>
      </c>
      <c r="BM24" s="817"/>
      <c r="BN24" s="816" t="str">
        <f>IF(入力2!AO24 = "","",入力2!AO24)</f>
        <v/>
      </c>
      <c r="BO24" s="817"/>
      <c r="BP24" s="816" t="str">
        <f>IF(入力2!AP24 = "","",入力2!AP24)</f>
        <v/>
      </c>
      <c r="BQ24" s="853"/>
      <c r="BR24" s="870"/>
      <c r="BS24" s="871"/>
      <c r="BT24" s="871"/>
      <c r="BU24" s="871"/>
      <c r="BV24" s="871"/>
      <c r="BW24" s="871"/>
      <c r="BX24" s="871"/>
      <c r="BY24" s="871"/>
      <c r="BZ24" s="871"/>
      <c r="CA24" s="871"/>
      <c r="CB24" s="871"/>
      <c r="CC24" s="871"/>
      <c r="CD24" s="871"/>
      <c r="CE24" s="871"/>
      <c r="CF24" s="871"/>
      <c r="CG24" s="871"/>
      <c r="CH24" s="871"/>
      <c r="CI24" s="871"/>
      <c r="CJ24" s="871"/>
      <c r="CK24" s="871"/>
      <c r="CL24" s="871"/>
      <c r="CM24" s="871"/>
      <c r="CN24" s="871"/>
      <c r="CO24" s="871"/>
      <c r="CP24" s="871"/>
      <c r="CQ24" s="871"/>
      <c r="CR24" s="871"/>
      <c r="CS24" s="871"/>
      <c r="CT24" s="871"/>
      <c r="CU24" s="871"/>
      <c r="CV24" s="871"/>
      <c r="CW24" s="871"/>
      <c r="CX24" s="871"/>
      <c r="CY24" s="871"/>
      <c r="CZ24" s="871"/>
      <c r="DA24" s="872"/>
    </row>
    <row r="25" spans="2:106" ht="9.9499999999999993" customHeight="1" thickBot="1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</row>
    <row r="26" spans="2:106" ht="33" customHeight="1">
      <c r="B26" s="34" t="s">
        <v>554</v>
      </c>
      <c r="C26" s="831" t="str">
        <f>IF(入力2!M31 = "","",入力2!M31)</f>
        <v/>
      </c>
      <c r="D26" s="832"/>
      <c r="E26" s="832"/>
      <c r="F26" s="832"/>
      <c r="G26" s="832"/>
      <c r="H26" s="832"/>
      <c r="I26" s="832"/>
      <c r="J26" s="832"/>
      <c r="K26" s="832"/>
      <c r="L26" s="833"/>
      <c r="M26" s="873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4"/>
      <c r="Y26" s="874"/>
      <c r="Z26" s="874"/>
      <c r="AA26" s="874"/>
      <c r="AB26" s="874"/>
      <c r="AC26" s="874"/>
      <c r="AD26" s="874"/>
      <c r="AE26" s="874"/>
      <c r="AF26" s="874"/>
      <c r="AG26" s="874"/>
      <c r="AH26" s="874"/>
      <c r="AI26" s="874"/>
      <c r="AJ26" s="874"/>
      <c r="AK26" s="874"/>
      <c r="AL26" s="874"/>
      <c r="AM26" s="874"/>
      <c r="AN26" s="874"/>
      <c r="AO26" s="874"/>
      <c r="AP26" s="874"/>
      <c r="AQ26" s="874"/>
      <c r="AR26" s="874"/>
      <c r="AS26" s="874"/>
      <c r="AT26" s="874"/>
      <c r="AU26" s="874"/>
      <c r="AV26" s="874"/>
      <c r="AW26" s="874"/>
      <c r="AX26" s="874"/>
      <c r="AY26" s="874"/>
      <c r="AZ26" s="875"/>
      <c r="BC26" s="876" t="s">
        <v>785</v>
      </c>
      <c r="BD26" s="877"/>
      <c r="BE26" s="877"/>
      <c r="BF26" s="877"/>
      <c r="BG26" s="877"/>
      <c r="BH26" s="877"/>
      <c r="BI26" s="877"/>
      <c r="BJ26" s="877"/>
      <c r="BK26" s="877"/>
      <c r="BL26" s="877"/>
      <c r="BM26" s="877"/>
      <c r="BN26" s="878" t="str">
        <f>IF(入力2!M30 = "","",入力2!M30)</f>
        <v/>
      </c>
      <c r="BO26" s="878"/>
      <c r="BP26" s="878"/>
      <c r="BQ26" s="878"/>
      <c r="BR26" s="878"/>
      <c r="BS26" s="878"/>
      <c r="BT26" s="878"/>
      <c r="BU26" s="878"/>
      <c r="BV26" s="878"/>
      <c r="BW26" s="878"/>
      <c r="BX26" s="878"/>
      <c r="BY26" s="878"/>
      <c r="BZ26" s="879"/>
      <c r="CA26" s="880"/>
      <c r="CB26" s="881"/>
      <c r="CC26" s="881"/>
      <c r="CD26" s="881"/>
      <c r="CE26" s="881"/>
      <c r="CF26" s="881"/>
      <c r="CG26" s="881"/>
      <c r="CH26" s="881"/>
      <c r="CI26" s="881"/>
      <c r="CJ26" s="881"/>
      <c r="CK26" s="881"/>
      <c r="CL26" s="881"/>
      <c r="CM26" s="881"/>
      <c r="CN26" s="881"/>
      <c r="CO26" s="881"/>
      <c r="CP26" s="881"/>
      <c r="CQ26" s="881"/>
      <c r="CR26" s="881"/>
      <c r="CS26" s="881"/>
      <c r="CT26" s="881"/>
      <c r="CU26" s="881"/>
      <c r="CV26" s="881"/>
      <c r="CW26" s="881"/>
      <c r="CX26" s="881"/>
      <c r="CY26" s="881"/>
      <c r="CZ26" s="881"/>
      <c r="DA26" s="882"/>
      <c r="DB26" s="28"/>
    </row>
    <row r="27" spans="2:106" ht="33" customHeight="1">
      <c r="B27" s="35" t="s">
        <v>555</v>
      </c>
      <c r="C27" s="818" t="str">
        <f>IF(入力2!M32 = "","",入力2!M32)</f>
        <v/>
      </c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4"/>
      <c r="Z27" s="854"/>
      <c r="AA27" s="854"/>
      <c r="AB27" s="854"/>
      <c r="AC27" s="854"/>
      <c r="AD27" s="854"/>
      <c r="AE27" s="854"/>
      <c r="AF27" s="854"/>
      <c r="AG27" s="854"/>
      <c r="AH27" s="854"/>
      <c r="AI27" s="854"/>
      <c r="AJ27" s="854"/>
      <c r="AK27" s="854"/>
      <c r="AL27" s="854"/>
      <c r="AM27" s="854"/>
      <c r="AN27" s="854"/>
      <c r="AO27" s="854"/>
      <c r="AP27" s="854"/>
      <c r="AQ27" s="854"/>
      <c r="AR27" s="854"/>
      <c r="AS27" s="854"/>
      <c r="AT27" s="854"/>
      <c r="AU27" s="854"/>
      <c r="AV27" s="854"/>
      <c r="AW27" s="854"/>
      <c r="AX27" s="854"/>
      <c r="AY27" s="854"/>
      <c r="AZ27" s="855"/>
      <c r="BC27" s="867" t="s">
        <v>557</v>
      </c>
      <c r="BD27" s="868"/>
      <c r="BE27" s="868"/>
      <c r="BF27" s="868"/>
      <c r="BG27" s="868"/>
      <c r="BH27" s="868"/>
      <c r="BI27" s="868"/>
      <c r="BJ27" s="868"/>
      <c r="BK27" s="868"/>
      <c r="BL27" s="868"/>
      <c r="BM27" s="868"/>
      <c r="BN27" s="863" t="str">
        <f>IF(入力2!M35 = "","",入力2!M35)</f>
        <v/>
      </c>
      <c r="BO27" s="863"/>
      <c r="BP27" s="863"/>
      <c r="BQ27" s="863"/>
      <c r="BR27" s="863"/>
      <c r="BS27" s="863"/>
      <c r="BT27" s="863"/>
      <c r="BU27" s="863"/>
      <c r="BV27" s="863"/>
      <c r="BW27" s="863"/>
      <c r="BX27" s="863"/>
      <c r="BY27" s="863"/>
      <c r="BZ27" s="869"/>
      <c r="CA27" s="883" t="s">
        <v>786</v>
      </c>
      <c r="CB27" s="883"/>
      <c r="CC27" s="883"/>
      <c r="CD27" s="883"/>
      <c r="CE27" s="883"/>
      <c r="CF27" s="883"/>
      <c r="CG27" s="883"/>
      <c r="CH27" s="883"/>
      <c r="CI27" s="883"/>
      <c r="CJ27" s="883"/>
      <c r="CK27" s="883"/>
      <c r="CL27" s="862" t="str">
        <f>IF(入力2!M36 = "","",入力2!M36)</f>
        <v/>
      </c>
      <c r="CM27" s="863"/>
      <c r="CN27" s="863"/>
      <c r="CO27" s="863"/>
      <c r="CP27" s="863"/>
      <c r="CQ27" s="863"/>
      <c r="CR27" s="863"/>
      <c r="CS27" s="863"/>
      <c r="CT27" s="863"/>
      <c r="CU27" s="863"/>
      <c r="CV27" s="863"/>
      <c r="CW27" s="863"/>
      <c r="CX27" s="863"/>
      <c r="CY27" s="863"/>
      <c r="CZ27" s="863"/>
      <c r="DA27" s="864"/>
      <c r="DB27" s="28"/>
    </row>
    <row r="28" spans="2:106" ht="33" customHeight="1" thickBot="1">
      <c r="B28" s="35" t="s">
        <v>556</v>
      </c>
      <c r="C28" s="818" t="str">
        <f>IF(入力2!M33 = "","",入力2!M33)</f>
        <v/>
      </c>
      <c r="D28" s="854"/>
      <c r="E28" s="854"/>
      <c r="F28" s="854"/>
      <c r="G28" s="854"/>
      <c r="H28" s="854"/>
      <c r="I28" s="854"/>
      <c r="J28" s="854"/>
      <c r="K28" s="854"/>
      <c r="L28" s="854"/>
      <c r="M28" s="854"/>
      <c r="N28" s="854"/>
      <c r="O28" s="854"/>
      <c r="P28" s="854"/>
      <c r="Q28" s="854"/>
      <c r="R28" s="854"/>
      <c r="S28" s="854"/>
      <c r="T28" s="854"/>
      <c r="U28" s="854"/>
      <c r="V28" s="854"/>
      <c r="W28" s="854"/>
      <c r="X28" s="854"/>
      <c r="Y28" s="854"/>
      <c r="Z28" s="854"/>
      <c r="AA28" s="854"/>
      <c r="AB28" s="854"/>
      <c r="AC28" s="854"/>
      <c r="AD28" s="854"/>
      <c r="AE28" s="854"/>
      <c r="AF28" s="854"/>
      <c r="AG28" s="854"/>
      <c r="AH28" s="854"/>
      <c r="AI28" s="854"/>
      <c r="AJ28" s="854"/>
      <c r="AK28" s="854"/>
      <c r="AL28" s="854"/>
      <c r="AM28" s="854"/>
      <c r="AN28" s="854"/>
      <c r="AO28" s="854"/>
      <c r="AP28" s="854"/>
      <c r="AQ28" s="854"/>
      <c r="AR28" s="854"/>
      <c r="AS28" s="854"/>
      <c r="AT28" s="854"/>
      <c r="AU28" s="854"/>
      <c r="AV28" s="854"/>
      <c r="AW28" s="854"/>
      <c r="AX28" s="854"/>
      <c r="AY28" s="854"/>
      <c r="AZ28" s="855"/>
      <c r="BC28" s="856" t="s">
        <v>624</v>
      </c>
      <c r="BD28" s="857"/>
      <c r="BE28" s="857"/>
      <c r="BF28" s="857"/>
      <c r="BG28" s="857"/>
      <c r="BH28" s="857"/>
      <c r="BI28" s="857"/>
      <c r="BJ28" s="857"/>
      <c r="BK28" s="857"/>
      <c r="BL28" s="857"/>
      <c r="BM28" s="858"/>
      <c r="BN28" s="859" t="str">
        <f>IF(入力2!M37 = "","",入力2!M37)</f>
        <v/>
      </c>
      <c r="BO28" s="860"/>
      <c r="BP28" s="860"/>
      <c r="BQ28" s="860"/>
      <c r="BR28" s="860"/>
      <c r="BS28" s="860"/>
      <c r="BT28" s="860"/>
      <c r="BU28" s="860"/>
      <c r="BV28" s="860"/>
      <c r="BW28" s="860"/>
      <c r="BX28" s="860"/>
      <c r="BY28" s="860"/>
      <c r="BZ28" s="860"/>
      <c r="CA28" s="860"/>
      <c r="CB28" s="860"/>
      <c r="CC28" s="860"/>
      <c r="CD28" s="860"/>
      <c r="CE28" s="860"/>
      <c r="CF28" s="860"/>
      <c r="CG28" s="860"/>
      <c r="CH28" s="860"/>
      <c r="CI28" s="860"/>
      <c r="CJ28" s="860"/>
      <c r="CK28" s="860"/>
      <c r="CL28" s="860"/>
      <c r="CM28" s="860"/>
      <c r="CN28" s="860"/>
      <c r="CO28" s="860"/>
      <c r="CP28" s="860"/>
      <c r="CQ28" s="860"/>
      <c r="CR28" s="860"/>
      <c r="CS28" s="860"/>
      <c r="CT28" s="860"/>
      <c r="CU28" s="860"/>
      <c r="CV28" s="860"/>
      <c r="CW28" s="860"/>
      <c r="CX28" s="860"/>
      <c r="CY28" s="860"/>
      <c r="CZ28" s="860"/>
      <c r="DA28" s="861"/>
      <c r="DB28" s="28"/>
    </row>
    <row r="29" spans="2:106" ht="33" customHeight="1" thickBot="1">
      <c r="B29" s="36" t="s">
        <v>783</v>
      </c>
      <c r="C29" s="847" t="str">
        <f>IF(入力2!M34 = "","",入力2!M34)</f>
        <v/>
      </c>
      <c r="D29" s="865"/>
      <c r="E29" s="865"/>
      <c r="F29" s="865"/>
      <c r="G29" s="865"/>
      <c r="H29" s="865"/>
      <c r="I29" s="865"/>
      <c r="J29" s="865"/>
      <c r="K29" s="865"/>
      <c r="L29" s="865"/>
      <c r="M29" s="865"/>
      <c r="N29" s="865"/>
      <c r="O29" s="865"/>
      <c r="P29" s="865"/>
      <c r="Q29" s="865"/>
      <c r="R29" s="865"/>
      <c r="S29" s="865"/>
      <c r="T29" s="865"/>
      <c r="U29" s="865"/>
      <c r="V29" s="865"/>
      <c r="W29" s="865"/>
      <c r="X29" s="865"/>
      <c r="Y29" s="865"/>
      <c r="Z29" s="865"/>
      <c r="AA29" s="865"/>
      <c r="AB29" s="865"/>
      <c r="AC29" s="865"/>
      <c r="AD29" s="865"/>
      <c r="AE29" s="865"/>
      <c r="AF29" s="865"/>
      <c r="AG29" s="865"/>
      <c r="AH29" s="865"/>
      <c r="AI29" s="865"/>
      <c r="AJ29" s="865"/>
      <c r="AK29" s="865"/>
      <c r="AL29" s="865"/>
      <c r="AM29" s="865"/>
      <c r="AN29" s="865"/>
      <c r="AO29" s="865"/>
      <c r="AP29" s="865"/>
      <c r="AQ29" s="865"/>
      <c r="AR29" s="865"/>
      <c r="AS29" s="865"/>
      <c r="AT29" s="865"/>
      <c r="AU29" s="865"/>
      <c r="AV29" s="865"/>
      <c r="AW29" s="865"/>
      <c r="AX29" s="865"/>
      <c r="AY29" s="865"/>
      <c r="AZ29" s="866"/>
      <c r="DB29" s="28"/>
    </row>
    <row r="30" spans="2:106" ht="33" customHeight="1"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</row>
    <row r="31" spans="2:106" ht="33" customHeight="1"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</row>
    <row r="32" spans="2:106" ht="33" customHeight="1"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</row>
    <row r="33" spans="105:105" ht="33" customHeight="1">
      <c r="DA33" s="37"/>
    </row>
    <row r="34" spans="105:105" ht="33" customHeight="1"/>
    <row r="35" spans="105:105" ht="19.5" customHeight="1"/>
    <row r="36" spans="105:105" ht="19.5" customHeight="1"/>
    <row r="37" spans="105:105" ht="16.5" customHeight="1"/>
    <row r="38" spans="105:105" ht="16.5" customHeight="1"/>
    <row r="39" spans="105:105" ht="16.5" customHeight="1"/>
    <row r="40" spans="105:105" ht="16.5" customHeight="1"/>
    <row r="41" spans="105:105" ht="16.5" customHeight="1"/>
    <row r="42" spans="105:105" ht="16.5" customHeight="1"/>
    <row r="48" spans="105:105" ht="16.5" customHeight="1"/>
    <row r="49" spans="54:54" ht="16.5" customHeight="1"/>
    <row r="50" spans="54:54" ht="16.5" customHeight="1"/>
    <row r="53" spans="54:54" ht="16.5" customHeight="1"/>
    <row r="54" spans="54:54" ht="16.5" customHeight="1"/>
    <row r="55" spans="54:54" ht="16.5" customHeight="1"/>
    <row r="56" spans="54:54" ht="16.5" customHeight="1"/>
    <row r="57" spans="54:54" ht="16.5" customHeight="1"/>
    <row r="58" spans="54:54" ht="16.5" customHeight="1">
      <c r="BB58" s="38"/>
    </row>
    <row r="59" spans="54:54" ht="16.5" customHeight="1"/>
  </sheetData>
  <sheetProtection algorithmName="SHA-512" hashValue="faBvt69icJzxz+9QqbWKI/YD9DI7Z92K7K6Gjh3F6ElGFgjFtxRsyUg9YGKB/tAHx0UNufukpe8LzDibsw8ouw==" saltValue="zTlFUUBM+/UChEVwNFhfeQ==" spinCount="100000" sheet="1" objects="1" scenarios="1" selectLockedCells="1" selectUnlockedCells="1"/>
  <mergeCells count="76">
    <mergeCell ref="C29:AZ29"/>
    <mergeCell ref="C27:AZ27"/>
    <mergeCell ref="BC27:BM27"/>
    <mergeCell ref="BN27:BZ27"/>
    <mergeCell ref="BN24:BO24"/>
    <mergeCell ref="BP24:BQ24"/>
    <mergeCell ref="BR24:DA24"/>
    <mergeCell ref="C26:L26"/>
    <mergeCell ref="M26:AZ26"/>
    <mergeCell ref="BC26:BM26"/>
    <mergeCell ref="BN26:BZ26"/>
    <mergeCell ref="CA26:DA26"/>
    <mergeCell ref="BB24:BC24"/>
    <mergeCell ref="BD24:BE24"/>
    <mergeCell ref="BF24:BG24"/>
    <mergeCell ref="CA27:CK27"/>
    <mergeCell ref="C28:AZ28"/>
    <mergeCell ref="BC28:BM28"/>
    <mergeCell ref="BN28:DA28"/>
    <mergeCell ref="CL27:DA27"/>
    <mergeCell ref="BH24:BI24"/>
    <mergeCell ref="BJ24:BK24"/>
    <mergeCell ref="BL24:BM24"/>
    <mergeCell ref="AP24:AQ24"/>
    <mergeCell ref="AR24:AS24"/>
    <mergeCell ref="AT24:AU24"/>
    <mergeCell ref="AV24:AW24"/>
    <mergeCell ref="AX24:AY24"/>
    <mergeCell ref="AZ24:BA24"/>
    <mergeCell ref="AD24:AE24"/>
    <mergeCell ref="AF24:AG24"/>
    <mergeCell ref="AH24:AI24"/>
    <mergeCell ref="AJ24:AK24"/>
    <mergeCell ref="AL24:AM24"/>
    <mergeCell ref="AN24:AO24"/>
    <mergeCell ref="AB24:AC24"/>
    <mergeCell ref="C17:AZ17"/>
    <mergeCell ref="B19:DA19"/>
    <mergeCell ref="B21:DA21"/>
    <mergeCell ref="B23:I23"/>
    <mergeCell ref="J23:DA23"/>
    <mergeCell ref="B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C16:AZ16"/>
    <mergeCell ref="B11:I11"/>
    <mergeCell ref="J11:DA11"/>
    <mergeCell ref="B12:I12"/>
    <mergeCell ref="J12:DA12"/>
    <mergeCell ref="C14:L14"/>
    <mergeCell ref="M14:AZ14"/>
    <mergeCell ref="BC14:BL14"/>
    <mergeCell ref="BM14:BZ14"/>
    <mergeCell ref="CA14:CK14"/>
    <mergeCell ref="CL14:DA14"/>
    <mergeCell ref="C15:AZ15"/>
    <mergeCell ref="BC15:BL15"/>
    <mergeCell ref="BM15:BZ15"/>
    <mergeCell ref="CA15:CK15"/>
    <mergeCell ref="CL15:DA15"/>
    <mergeCell ref="B10:I10"/>
    <mergeCell ref="J10:DA10"/>
    <mergeCell ref="B2:DA4"/>
    <mergeCell ref="C6:P6"/>
    <mergeCell ref="Q6:W6"/>
    <mergeCell ref="X6:AS6"/>
    <mergeCell ref="B8:DA8"/>
    <mergeCell ref="BO6:BZ6"/>
    <mergeCell ref="AT6:BN6"/>
  </mergeCells>
  <phoneticPr fontId="3"/>
  <conditionalFormatting sqref="BO6:BZ6">
    <cfRule type="expression" dxfId="1" priority="1" stopIfTrue="1">
      <formula>$BO$6 =""</formula>
    </cfRule>
  </conditionalFormatting>
  <dataValidations count="1">
    <dataValidation type="list" allowBlank="1" showInputMessage="1" showErrorMessage="1" sqref="C6:P6">
      <formula1>"登録,変更,削除"</formula1>
    </dataValidation>
  </dataValidations>
  <printOptions horizontalCentered="1"/>
  <pageMargins left="0.39370078740157483" right="0.19685039370078741" top="0.39370078740157483" bottom="0.39370078740157483" header="0" footer="0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B1:EL54"/>
  <sheetViews>
    <sheetView showGridLines="0" view="pageBreakPreview" zoomScale="60" zoomScaleNormal="85" workbookViewId="0"/>
  </sheetViews>
  <sheetFormatPr defaultRowHeight="15.75"/>
  <cols>
    <col min="1" max="1" width="1.25" style="18" customWidth="1"/>
    <col min="2" max="2" width="23.125" style="18" customWidth="1"/>
    <col min="3" max="52" width="2.125" style="18" customWidth="1"/>
    <col min="53" max="54" width="2.875" style="18" customWidth="1"/>
    <col min="55" max="55" width="23" style="18" customWidth="1"/>
    <col min="56" max="71" width="2" style="18" customWidth="1"/>
    <col min="72" max="106" width="2.125" style="18" customWidth="1"/>
    <col min="107" max="107" width="1.5" style="18" customWidth="1"/>
    <col min="108" max="142" width="3.375" style="18" customWidth="1"/>
    <col min="143" max="147" width="2.75" style="18" customWidth="1"/>
    <col min="148" max="16384" width="9" style="18"/>
  </cols>
  <sheetData>
    <row r="1" spans="2:105">
      <c r="CX1" s="18" t="s">
        <v>590</v>
      </c>
    </row>
    <row r="2" spans="2:105" ht="15.75" customHeight="1">
      <c r="B2" s="786" t="s">
        <v>989</v>
      </c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6"/>
      <c r="AC2" s="786"/>
      <c r="AD2" s="786"/>
      <c r="AE2" s="786"/>
      <c r="AF2" s="786"/>
      <c r="AG2" s="786"/>
      <c r="AH2" s="786"/>
      <c r="AI2" s="786"/>
      <c r="AJ2" s="786"/>
      <c r="AK2" s="786"/>
      <c r="AL2" s="786"/>
      <c r="AM2" s="786"/>
      <c r="AN2" s="786"/>
      <c r="AO2" s="786"/>
      <c r="AP2" s="786"/>
      <c r="AQ2" s="786"/>
      <c r="AR2" s="786"/>
      <c r="AS2" s="786"/>
      <c r="AT2" s="786"/>
      <c r="AU2" s="786"/>
      <c r="AV2" s="786"/>
      <c r="AW2" s="786"/>
      <c r="AX2" s="786"/>
      <c r="AY2" s="786"/>
      <c r="AZ2" s="786"/>
      <c r="BA2" s="786"/>
      <c r="BB2" s="786"/>
      <c r="BC2" s="786"/>
      <c r="BD2" s="786"/>
      <c r="BE2" s="786"/>
      <c r="BF2" s="786"/>
      <c r="BG2" s="786"/>
      <c r="BH2" s="786"/>
      <c r="BI2" s="786"/>
      <c r="BJ2" s="786"/>
      <c r="BK2" s="786"/>
      <c r="BL2" s="786"/>
      <c r="BM2" s="786"/>
      <c r="BN2" s="786"/>
      <c r="BO2" s="786"/>
      <c r="BP2" s="786"/>
      <c r="BQ2" s="786"/>
      <c r="BR2" s="786"/>
      <c r="BS2" s="786"/>
      <c r="BT2" s="786"/>
      <c r="BU2" s="786"/>
      <c r="BV2" s="786"/>
      <c r="BW2" s="786"/>
      <c r="BX2" s="786"/>
      <c r="BY2" s="786"/>
      <c r="BZ2" s="786"/>
      <c r="CA2" s="786"/>
      <c r="CB2" s="786"/>
      <c r="CC2" s="786"/>
      <c r="CD2" s="786"/>
      <c r="CE2" s="786"/>
      <c r="CF2" s="786"/>
      <c r="CG2" s="786"/>
      <c r="CH2" s="786"/>
      <c r="CI2" s="786"/>
      <c r="CJ2" s="786"/>
      <c r="CK2" s="786"/>
      <c r="CL2" s="786"/>
      <c r="CM2" s="786"/>
      <c r="CN2" s="786"/>
      <c r="CO2" s="786"/>
      <c r="CP2" s="786"/>
      <c r="CQ2" s="786"/>
      <c r="CR2" s="786"/>
      <c r="CS2" s="786"/>
      <c r="CT2" s="786"/>
      <c r="CU2" s="786"/>
      <c r="CV2" s="786"/>
      <c r="CW2" s="786"/>
      <c r="CX2" s="786"/>
      <c r="CY2" s="786"/>
      <c r="CZ2" s="786"/>
      <c r="DA2" s="786"/>
    </row>
    <row r="3" spans="2:105" ht="15.75" customHeight="1">
      <c r="B3" s="786"/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786"/>
      <c r="R3" s="786"/>
      <c r="S3" s="786"/>
      <c r="T3" s="786"/>
      <c r="U3" s="786"/>
      <c r="V3" s="786"/>
      <c r="W3" s="786"/>
      <c r="X3" s="786"/>
      <c r="Y3" s="786"/>
      <c r="Z3" s="786"/>
      <c r="AA3" s="786"/>
      <c r="AB3" s="786"/>
      <c r="AC3" s="786"/>
      <c r="AD3" s="786"/>
      <c r="AE3" s="786"/>
      <c r="AF3" s="786"/>
      <c r="AG3" s="786"/>
      <c r="AH3" s="786"/>
      <c r="AI3" s="786"/>
      <c r="AJ3" s="786"/>
      <c r="AK3" s="786"/>
      <c r="AL3" s="786"/>
      <c r="AM3" s="786"/>
      <c r="AN3" s="786"/>
      <c r="AO3" s="786"/>
      <c r="AP3" s="786"/>
      <c r="AQ3" s="786"/>
      <c r="AR3" s="786"/>
      <c r="AS3" s="786"/>
      <c r="AT3" s="786"/>
      <c r="AU3" s="786"/>
      <c r="AV3" s="786"/>
      <c r="AW3" s="786"/>
      <c r="AX3" s="786"/>
      <c r="AY3" s="786"/>
      <c r="AZ3" s="786"/>
      <c r="BA3" s="786"/>
      <c r="BB3" s="786"/>
      <c r="BC3" s="786"/>
      <c r="BD3" s="786"/>
      <c r="BE3" s="786"/>
      <c r="BF3" s="786"/>
      <c r="BG3" s="786"/>
      <c r="BH3" s="786"/>
      <c r="BI3" s="786"/>
      <c r="BJ3" s="786"/>
      <c r="BK3" s="786"/>
      <c r="BL3" s="786"/>
      <c r="BM3" s="786"/>
      <c r="BN3" s="786"/>
      <c r="BO3" s="786"/>
      <c r="BP3" s="786"/>
      <c r="BQ3" s="786"/>
      <c r="BR3" s="786"/>
      <c r="BS3" s="786"/>
      <c r="BT3" s="786"/>
      <c r="BU3" s="786"/>
      <c r="BV3" s="786"/>
      <c r="BW3" s="786"/>
      <c r="BX3" s="786"/>
      <c r="BY3" s="786"/>
      <c r="BZ3" s="786"/>
      <c r="CA3" s="786"/>
      <c r="CB3" s="786"/>
      <c r="CC3" s="786"/>
      <c r="CD3" s="786"/>
      <c r="CE3" s="786"/>
      <c r="CF3" s="786"/>
      <c r="CG3" s="786"/>
      <c r="CH3" s="786"/>
      <c r="CI3" s="786"/>
      <c r="CJ3" s="786"/>
      <c r="CK3" s="786"/>
      <c r="CL3" s="786"/>
      <c r="CM3" s="786"/>
      <c r="CN3" s="786"/>
      <c r="CO3" s="786"/>
      <c r="CP3" s="786"/>
      <c r="CQ3" s="786"/>
      <c r="CR3" s="786"/>
      <c r="CS3" s="786"/>
      <c r="CT3" s="786"/>
      <c r="CU3" s="786"/>
      <c r="CV3" s="786"/>
      <c r="CW3" s="786"/>
      <c r="CX3" s="786"/>
      <c r="CY3" s="786"/>
      <c r="CZ3" s="786"/>
      <c r="DA3" s="786"/>
    </row>
    <row r="4" spans="2:105" ht="15.75" customHeight="1"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6"/>
      <c r="AB4" s="786"/>
      <c r="AC4" s="786"/>
      <c r="AD4" s="786"/>
      <c r="AE4" s="786"/>
      <c r="AF4" s="786"/>
      <c r="AG4" s="786"/>
      <c r="AH4" s="786"/>
      <c r="AI4" s="786"/>
      <c r="AJ4" s="786"/>
      <c r="AK4" s="786"/>
      <c r="AL4" s="786"/>
      <c r="AM4" s="786"/>
      <c r="AN4" s="786"/>
      <c r="AO4" s="786"/>
      <c r="AP4" s="786"/>
      <c r="AQ4" s="786"/>
      <c r="AR4" s="786"/>
      <c r="AS4" s="786"/>
      <c r="AT4" s="786"/>
      <c r="AU4" s="786"/>
      <c r="AV4" s="786"/>
      <c r="AW4" s="786"/>
      <c r="AX4" s="786"/>
      <c r="AY4" s="786"/>
      <c r="AZ4" s="786"/>
      <c r="BA4" s="786"/>
      <c r="BB4" s="786"/>
      <c r="BC4" s="786"/>
      <c r="BD4" s="786"/>
      <c r="BE4" s="786"/>
      <c r="BF4" s="786"/>
      <c r="BG4" s="786"/>
      <c r="BH4" s="786"/>
      <c r="BI4" s="786"/>
      <c r="BJ4" s="786"/>
      <c r="BK4" s="786"/>
      <c r="BL4" s="786"/>
      <c r="BM4" s="786"/>
      <c r="BN4" s="786"/>
      <c r="BO4" s="786"/>
      <c r="BP4" s="786"/>
      <c r="BQ4" s="786"/>
      <c r="BR4" s="786"/>
      <c r="BS4" s="786"/>
      <c r="BT4" s="786"/>
      <c r="BU4" s="786"/>
      <c r="BV4" s="786"/>
      <c r="BW4" s="786"/>
      <c r="BX4" s="786"/>
      <c r="BY4" s="786"/>
      <c r="BZ4" s="786"/>
      <c r="CA4" s="786"/>
      <c r="CB4" s="786"/>
      <c r="CC4" s="786"/>
      <c r="CD4" s="786"/>
      <c r="CE4" s="786"/>
      <c r="CF4" s="786"/>
      <c r="CG4" s="786"/>
      <c r="CH4" s="786"/>
      <c r="CI4" s="786"/>
      <c r="CJ4" s="786"/>
      <c r="CK4" s="786"/>
      <c r="CL4" s="786"/>
      <c r="CM4" s="786"/>
      <c r="CN4" s="786"/>
      <c r="CO4" s="786"/>
      <c r="CP4" s="786"/>
      <c r="CQ4" s="786"/>
      <c r="CR4" s="786"/>
      <c r="CS4" s="786"/>
      <c r="CT4" s="786"/>
      <c r="CU4" s="786"/>
      <c r="CV4" s="786"/>
      <c r="CW4" s="786"/>
      <c r="CX4" s="786"/>
      <c r="CY4" s="786"/>
      <c r="CZ4" s="786"/>
      <c r="DA4" s="786"/>
    </row>
    <row r="5" spans="2:105" ht="33.75" customHeight="1" thickBot="1">
      <c r="AT5" s="19"/>
      <c r="AU5" s="19"/>
      <c r="AV5" s="19"/>
      <c r="AW5" s="19"/>
      <c r="AX5" s="19"/>
      <c r="AY5" s="19"/>
      <c r="AZ5" s="20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</row>
    <row r="6" spans="2:105" ht="39.75" customHeight="1" thickBot="1">
      <c r="B6" s="117" t="s">
        <v>583</v>
      </c>
      <c r="C6" s="787" t="str">
        <f>IF(入力1!AX7 = 1,"登録",IF(入力1!AX7 = 2,"変更",IF(入力1!AX7 = 3,"削除","")
)
)</f>
        <v>変更</v>
      </c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9"/>
      <c r="Q6" s="790" t="s">
        <v>584</v>
      </c>
      <c r="R6" s="791"/>
      <c r="S6" s="791"/>
      <c r="T6" s="791"/>
      <c r="U6" s="791"/>
      <c r="V6" s="791"/>
      <c r="W6" s="791"/>
      <c r="X6" s="792" t="str">
        <f>IF(入力2!I4 = "","",入力2!I4)</f>
        <v/>
      </c>
      <c r="Y6" s="884"/>
      <c r="Z6" s="884"/>
      <c r="AA6" s="884"/>
      <c r="AB6" s="884"/>
      <c r="AC6" s="884"/>
      <c r="AD6" s="884"/>
      <c r="AE6" s="884"/>
      <c r="AF6" s="884"/>
      <c r="AG6" s="884"/>
      <c r="AH6" s="884"/>
      <c r="AI6" s="884"/>
      <c r="AJ6" s="884"/>
      <c r="AK6" s="884"/>
      <c r="AL6" s="884"/>
      <c r="AM6" s="884"/>
      <c r="AN6" s="884"/>
      <c r="AO6" s="884"/>
      <c r="AP6" s="884"/>
      <c r="AQ6" s="884"/>
      <c r="AR6" s="884"/>
      <c r="AS6" s="885"/>
      <c r="AT6" s="801" t="s">
        <v>899</v>
      </c>
      <c r="AU6" s="893"/>
      <c r="AV6" s="893"/>
      <c r="AW6" s="893"/>
      <c r="AX6" s="893"/>
      <c r="AY6" s="893"/>
      <c r="AZ6" s="893"/>
      <c r="BA6" s="893"/>
      <c r="BB6" s="893"/>
      <c r="BC6" s="893"/>
      <c r="BD6" s="892" t="str">
        <f>IF(入力1!$AX$7=1,"",IF(入力1!$AI$7="","",入力1!$AI$7))</f>
        <v/>
      </c>
      <c r="BE6" s="793"/>
      <c r="BF6" s="793"/>
      <c r="BG6" s="793"/>
      <c r="BH6" s="793"/>
      <c r="BI6" s="793"/>
      <c r="BJ6" s="793"/>
      <c r="BK6" s="793"/>
      <c r="BL6" s="793"/>
      <c r="BM6" s="793"/>
      <c r="BN6" s="793"/>
      <c r="BO6" s="794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</row>
    <row r="7" spans="2:105" ht="15" customHeight="1" thickBot="1"/>
    <row r="8" spans="2:105" ht="33.75" customHeight="1" thickBot="1">
      <c r="B8" s="795" t="s">
        <v>588</v>
      </c>
      <c r="C8" s="796"/>
      <c r="D8" s="796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796"/>
      <c r="Z8" s="796"/>
      <c r="AA8" s="796"/>
      <c r="AB8" s="796"/>
      <c r="AC8" s="796"/>
      <c r="AD8" s="796"/>
      <c r="AE8" s="796"/>
      <c r="AF8" s="796"/>
      <c r="AG8" s="796"/>
      <c r="AH8" s="796"/>
      <c r="AI8" s="796"/>
      <c r="AJ8" s="796"/>
      <c r="AK8" s="796"/>
      <c r="AL8" s="796"/>
      <c r="AM8" s="796"/>
      <c r="AN8" s="796"/>
      <c r="AO8" s="796"/>
      <c r="AP8" s="796"/>
      <c r="AQ8" s="796"/>
      <c r="AR8" s="796"/>
      <c r="AS8" s="796"/>
      <c r="AT8" s="796"/>
      <c r="AU8" s="796"/>
      <c r="AV8" s="796"/>
      <c r="AW8" s="796"/>
      <c r="AX8" s="796"/>
      <c r="AY8" s="796"/>
      <c r="AZ8" s="796"/>
      <c r="BA8" s="796"/>
      <c r="BB8" s="796"/>
      <c r="BC8" s="796"/>
      <c r="BD8" s="796"/>
      <c r="BE8" s="796"/>
      <c r="BF8" s="796"/>
      <c r="BG8" s="796"/>
      <c r="BH8" s="796"/>
      <c r="BI8" s="796"/>
      <c r="BJ8" s="796"/>
      <c r="BK8" s="796"/>
      <c r="BL8" s="796"/>
      <c r="BM8" s="796"/>
      <c r="BN8" s="796"/>
      <c r="BO8" s="796"/>
      <c r="BP8" s="796"/>
      <c r="BQ8" s="796"/>
      <c r="BR8" s="796"/>
      <c r="BS8" s="796"/>
      <c r="BT8" s="796"/>
      <c r="BU8" s="796"/>
      <c r="BV8" s="796"/>
      <c r="BW8" s="796"/>
      <c r="BX8" s="796"/>
      <c r="BY8" s="796"/>
      <c r="BZ8" s="796"/>
      <c r="CA8" s="796"/>
      <c r="CB8" s="796"/>
      <c r="CC8" s="796"/>
      <c r="CD8" s="796"/>
      <c r="CE8" s="796"/>
      <c r="CF8" s="796"/>
      <c r="CG8" s="796"/>
      <c r="CH8" s="796"/>
      <c r="CI8" s="796"/>
      <c r="CJ8" s="796"/>
      <c r="CK8" s="796"/>
      <c r="CL8" s="796"/>
      <c r="CM8" s="796"/>
      <c r="CN8" s="796"/>
      <c r="CO8" s="796"/>
      <c r="CP8" s="796"/>
      <c r="CQ8" s="796"/>
      <c r="CR8" s="796"/>
      <c r="CS8" s="796"/>
      <c r="CT8" s="796"/>
      <c r="CU8" s="796"/>
      <c r="CV8" s="796"/>
      <c r="CW8" s="796"/>
      <c r="CX8" s="796"/>
      <c r="CY8" s="796"/>
      <c r="CZ8" s="796"/>
      <c r="DA8" s="797"/>
    </row>
    <row r="9" spans="2:105" s="24" customFormat="1" ht="9.9499999999999993" customHeight="1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</row>
    <row r="10" spans="2:105" ht="33.75" customHeight="1" thickBot="1">
      <c r="B10" s="850" t="s">
        <v>591</v>
      </c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1"/>
      <c r="V10" s="851"/>
      <c r="W10" s="851"/>
      <c r="X10" s="851"/>
      <c r="Y10" s="851"/>
      <c r="Z10" s="851"/>
      <c r="AA10" s="851"/>
      <c r="AB10" s="851"/>
      <c r="AC10" s="851"/>
      <c r="AD10" s="851"/>
      <c r="AE10" s="851"/>
      <c r="AF10" s="851"/>
      <c r="AG10" s="851"/>
      <c r="AH10" s="851"/>
      <c r="AI10" s="851"/>
      <c r="AJ10" s="851"/>
      <c r="AK10" s="851"/>
      <c r="AL10" s="851"/>
      <c r="AM10" s="851"/>
      <c r="AN10" s="851"/>
      <c r="AO10" s="851"/>
      <c r="AP10" s="851"/>
      <c r="AQ10" s="851"/>
      <c r="AR10" s="851"/>
      <c r="AS10" s="851"/>
      <c r="AT10" s="851"/>
      <c r="AU10" s="851"/>
      <c r="AV10" s="851"/>
      <c r="AW10" s="851"/>
      <c r="AX10" s="851"/>
      <c r="AY10" s="851"/>
      <c r="AZ10" s="851"/>
      <c r="BA10" s="851"/>
      <c r="BB10" s="851"/>
      <c r="BC10" s="851"/>
      <c r="BD10" s="851"/>
      <c r="BE10" s="851"/>
      <c r="BF10" s="851"/>
      <c r="BG10" s="851"/>
      <c r="BH10" s="851"/>
      <c r="BI10" s="851"/>
      <c r="BJ10" s="851"/>
      <c r="BK10" s="851"/>
      <c r="BL10" s="851"/>
      <c r="BM10" s="851"/>
      <c r="BN10" s="851"/>
      <c r="BO10" s="851"/>
      <c r="BP10" s="851"/>
      <c r="BQ10" s="851"/>
      <c r="BR10" s="851"/>
      <c r="BS10" s="851"/>
      <c r="BT10" s="851"/>
      <c r="BU10" s="851"/>
      <c r="BV10" s="851"/>
      <c r="BW10" s="851"/>
      <c r="BX10" s="851"/>
      <c r="BY10" s="851"/>
      <c r="BZ10" s="851"/>
      <c r="CA10" s="851"/>
      <c r="CB10" s="851"/>
      <c r="CC10" s="851"/>
      <c r="CD10" s="851"/>
      <c r="CE10" s="851"/>
      <c r="CF10" s="851"/>
      <c r="CG10" s="851"/>
      <c r="CH10" s="851"/>
      <c r="CI10" s="851"/>
      <c r="CJ10" s="851"/>
      <c r="CK10" s="851"/>
      <c r="CL10" s="851"/>
      <c r="CM10" s="851"/>
      <c r="CN10" s="851"/>
      <c r="CO10" s="851"/>
      <c r="CP10" s="851"/>
      <c r="CQ10" s="851"/>
      <c r="CR10" s="851"/>
      <c r="CS10" s="851"/>
      <c r="CT10" s="851"/>
      <c r="CU10" s="851"/>
      <c r="CV10" s="851"/>
      <c r="CW10" s="851"/>
      <c r="CX10" s="851"/>
      <c r="CY10" s="851"/>
      <c r="CZ10" s="851"/>
      <c r="DA10" s="852"/>
    </row>
    <row r="11" spans="2:105" s="24" customFormat="1" ht="9.9499999999999993" customHeight="1" thickBo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2:105" ht="33.75" customHeight="1">
      <c r="B12" s="39" t="s">
        <v>560</v>
      </c>
      <c r="C12" s="898" t="str">
        <f>IF(入力2!M41 = "","",入力2!M41)</f>
        <v/>
      </c>
      <c r="D12" s="899"/>
      <c r="E12" s="899"/>
      <c r="F12" s="899"/>
      <c r="G12" s="899"/>
      <c r="H12" s="899"/>
      <c r="I12" s="899"/>
      <c r="J12" s="899"/>
      <c r="K12" s="899"/>
      <c r="L12" s="899"/>
      <c r="M12" s="899"/>
      <c r="N12" s="899"/>
      <c r="O12" s="899"/>
      <c r="P12" s="899"/>
      <c r="Q12" s="899"/>
      <c r="R12" s="899"/>
      <c r="S12" s="899"/>
      <c r="T12" s="899"/>
      <c r="U12" s="899"/>
      <c r="V12" s="899"/>
      <c r="W12" s="899"/>
      <c r="X12" s="899"/>
      <c r="Y12" s="899"/>
      <c r="Z12" s="899"/>
      <c r="AA12" s="899"/>
      <c r="AB12" s="899"/>
      <c r="AC12" s="899"/>
      <c r="AD12" s="899"/>
      <c r="AE12" s="899"/>
      <c r="AF12" s="899"/>
      <c r="AG12" s="899"/>
      <c r="AH12" s="899"/>
      <c r="AI12" s="899"/>
      <c r="AJ12" s="899"/>
      <c r="AK12" s="899"/>
      <c r="AL12" s="899"/>
      <c r="AM12" s="899"/>
      <c r="AN12" s="899"/>
      <c r="AO12" s="899"/>
      <c r="AP12" s="899"/>
      <c r="AQ12" s="899"/>
      <c r="AR12" s="899"/>
      <c r="AS12" s="899"/>
      <c r="AT12" s="899"/>
      <c r="AU12" s="899"/>
      <c r="AV12" s="899"/>
      <c r="AW12" s="899"/>
      <c r="AX12" s="899"/>
      <c r="AY12" s="899"/>
      <c r="AZ12" s="900"/>
      <c r="BC12" s="26" t="s">
        <v>585</v>
      </c>
      <c r="BD12" s="901" t="str">
        <f>IF(入力2!M42 = "","",入力2!M42)</f>
        <v/>
      </c>
      <c r="BE12" s="902"/>
      <c r="BF12" s="902"/>
      <c r="BG12" s="902"/>
      <c r="BH12" s="902"/>
      <c r="BI12" s="902"/>
      <c r="BJ12" s="902"/>
      <c r="BK12" s="902"/>
      <c r="BL12" s="902"/>
      <c r="BM12" s="903"/>
      <c r="BN12" s="834"/>
      <c r="BO12" s="835"/>
      <c r="BP12" s="835"/>
      <c r="BQ12" s="835"/>
      <c r="BR12" s="835"/>
      <c r="BS12" s="835"/>
      <c r="BT12" s="835"/>
      <c r="BU12" s="835"/>
      <c r="BV12" s="835"/>
      <c r="BW12" s="835"/>
      <c r="BX12" s="835"/>
      <c r="BY12" s="835"/>
      <c r="BZ12" s="835"/>
      <c r="CA12" s="835"/>
      <c r="CB12" s="835"/>
      <c r="CC12" s="835"/>
      <c r="CD12" s="835"/>
      <c r="CE12" s="835"/>
      <c r="CF12" s="835"/>
      <c r="CG12" s="835"/>
      <c r="CH12" s="835"/>
      <c r="CI12" s="835"/>
      <c r="CJ12" s="835"/>
      <c r="CK12" s="835"/>
      <c r="CL12" s="835"/>
      <c r="CM12" s="835"/>
      <c r="CN12" s="835"/>
      <c r="CO12" s="835"/>
      <c r="CP12" s="835"/>
      <c r="CQ12" s="835"/>
      <c r="CR12" s="835"/>
      <c r="CS12" s="835"/>
      <c r="CT12" s="835"/>
      <c r="CU12" s="835"/>
      <c r="CV12" s="835"/>
      <c r="CW12" s="835"/>
      <c r="CX12" s="835"/>
      <c r="CY12" s="835"/>
      <c r="CZ12" s="835"/>
      <c r="DA12" s="836"/>
    </row>
    <row r="13" spans="2:105" ht="33.75" customHeight="1">
      <c r="B13" s="27" t="s">
        <v>554</v>
      </c>
      <c r="C13" s="904" t="str">
        <f>IF(入力2!M43 = "","",入力2!M43)</f>
        <v/>
      </c>
      <c r="D13" s="819"/>
      <c r="E13" s="819"/>
      <c r="F13" s="819"/>
      <c r="G13" s="819"/>
      <c r="H13" s="819"/>
      <c r="I13" s="819"/>
      <c r="J13" s="819"/>
      <c r="K13" s="819"/>
      <c r="L13" s="905"/>
      <c r="M13" s="906"/>
      <c r="N13" s="907"/>
      <c r="O13" s="907"/>
      <c r="P13" s="907"/>
      <c r="Q13" s="907"/>
      <c r="R13" s="907"/>
      <c r="S13" s="907"/>
      <c r="T13" s="907"/>
      <c r="U13" s="907"/>
      <c r="V13" s="907"/>
      <c r="W13" s="907"/>
      <c r="X13" s="907"/>
      <c r="Y13" s="907"/>
      <c r="Z13" s="907"/>
      <c r="AA13" s="907"/>
      <c r="AB13" s="907"/>
      <c r="AC13" s="907"/>
      <c r="AD13" s="907"/>
      <c r="AE13" s="907"/>
      <c r="AF13" s="907"/>
      <c r="AG13" s="907"/>
      <c r="AH13" s="907"/>
      <c r="AI13" s="907"/>
      <c r="AJ13" s="907"/>
      <c r="AK13" s="907"/>
      <c r="AL13" s="907"/>
      <c r="AM13" s="907"/>
      <c r="AN13" s="907"/>
      <c r="AO13" s="907"/>
      <c r="AP13" s="907"/>
      <c r="AQ13" s="907"/>
      <c r="AR13" s="907"/>
      <c r="AS13" s="907"/>
      <c r="AT13" s="907"/>
      <c r="AU13" s="907"/>
      <c r="AV13" s="907"/>
      <c r="AW13" s="907"/>
      <c r="AX13" s="907"/>
      <c r="AY13" s="907"/>
      <c r="AZ13" s="908"/>
      <c r="BC13" s="27" t="s">
        <v>557</v>
      </c>
      <c r="BD13" s="909" t="str">
        <f>IF(入力2!M47 = "","",入力2!M47)</f>
        <v/>
      </c>
      <c r="BE13" s="910"/>
      <c r="BF13" s="910"/>
      <c r="BG13" s="910"/>
      <c r="BH13" s="910"/>
      <c r="BI13" s="910"/>
      <c r="BJ13" s="910"/>
      <c r="BK13" s="910"/>
      <c r="BL13" s="910"/>
      <c r="BM13" s="910"/>
      <c r="BN13" s="910"/>
      <c r="BO13" s="910"/>
      <c r="BP13" s="910"/>
      <c r="BQ13" s="910"/>
      <c r="BR13" s="910"/>
      <c r="BS13" s="910"/>
      <c r="BT13" s="910"/>
      <c r="BU13" s="910"/>
      <c r="BV13" s="910"/>
      <c r="BW13" s="911"/>
      <c r="BX13" s="912" t="s">
        <v>787</v>
      </c>
      <c r="BY13" s="913"/>
      <c r="BZ13" s="913"/>
      <c r="CA13" s="913"/>
      <c r="CB13" s="913"/>
      <c r="CC13" s="913"/>
      <c r="CD13" s="913"/>
      <c r="CE13" s="913"/>
      <c r="CF13" s="913"/>
      <c r="CG13" s="914"/>
      <c r="CH13" s="862" t="str">
        <f>IF(入力2!M48 = "","",入力2!M48)</f>
        <v/>
      </c>
      <c r="CI13" s="863"/>
      <c r="CJ13" s="863"/>
      <c r="CK13" s="863"/>
      <c r="CL13" s="863"/>
      <c r="CM13" s="863"/>
      <c r="CN13" s="863"/>
      <c r="CO13" s="863"/>
      <c r="CP13" s="863"/>
      <c r="CQ13" s="863"/>
      <c r="CR13" s="863"/>
      <c r="CS13" s="863"/>
      <c r="CT13" s="863"/>
      <c r="CU13" s="863"/>
      <c r="CV13" s="863"/>
      <c r="CW13" s="863"/>
      <c r="CX13" s="863"/>
      <c r="CY13" s="863"/>
      <c r="CZ13" s="863"/>
      <c r="DA13" s="864"/>
    </row>
    <row r="14" spans="2:105" ht="33.75" customHeight="1">
      <c r="B14" s="27" t="s">
        <v>555</v>
      </c>
      <c r="C14" s="818" t="str">
        <f>IF(入力2!M44 = "","",入力2!M44)</f>
        <v/>
      </c>
      <c r="D14" s="819"/>
      <c r="E14" s="819"/>
      <c r="F14" s="819"/>
      <c r="G14" s="819"/>
      <c r="H14" s="819"/>
      <c r="I14" s="819"/>
      <c r="J14" s="819"/>
      <c r="K14" s="819"/>
      <c r="L14" s="819"/>
      <c r="M14" s="819"/>
      <c r="N14" s="819"/>
      <c r="O14" s="819"/>
      <c r="P14" s="819"/>
      <c r="Q14" s="819"/>
      <c r="R14" s="819"/>
      <c r="S14" s="819"/>
      <c r="T14" s="819"/>
      <c r="U14" s="819"/>
      <c r="V14" s="819"/>
      <c r="W14" s="819"/>
      <c r="X14" s="819"/>
      <c r="Y14" s="819"/>
      <c r="Z14" s="819"/>
      <c r="AA14" s="819"/>
      <c r="AB14" s="819"/>
      <c r="AC14" s="819"/>
      <c r="AD14" s="819"/>
      <c r="AE14" s="819"/>
      <c r="AF14" s="819"/>
      <c r="AG14" s="819"/>
      <c r="AH14" s="819"/>
      <c r="AI14" s="819"/>
      <c r="AJ14" s="819"/>
      <c r="AK14" s="819"/>
      <c r="AL14" s="819"/>
      <c r="AM14" s="819"/>
      <c r="AN14" s="819"/>
      <c r="AO14" s="819"/>
      <c r="AP14" s="819"/>
      <c r="AQ14" s="819"/>
      <c r="AR14" s="819"/>
      <c r="AS14" s="819"/>
      <c r="AT14" s="819"/>
      <c r="AU14" s="819"/>
      <c r="AV14" s="819"/>
      <c r="AW14" s="819"/>
      <c r="AX14" s="819"/>
      <c r="AY14" s="819"/>
      <c r="AZ14" s="820"/>
      <c r="BC14" s="27" t="s">
        <v>788</v>
      </c>
      <c r="BD14" s="886" t="str">
        <f>IF(入力2!M49 = "","",入力2!M49)</f>
        <v/>
      </c>
      <c r="BE14" s="887"/>
      <c r="BF14" s="887"/>
      <c r="BG14" s="887"/>
      <c r="BH14" s="887"/>
      <c r="BI14" s="887"/>
      <c r="BJ14" s="887"/>
      <c r="BK14" s="887"/>
      <c r="BL14" s="887"/>
      <c r="BM14" s="887"/>
      <c r="BN14" s="887"/>
      <c r="BO14" s="887"/>
      <c r="BP14" s="887"/>
      <c r="BQ14" s="887"/>
      <c r="BR14" s="887"/>
      <c r="BS14" s="887"/>
      <c r="BT14" s="887"/>
      <c r="BU14" s="887"/>
      <c r="BV14" s="887"/>
      <c r="BW14" s="887"/>
      <c r="BX14" s="887"/>
      <c r="BY14" s="887"/>
      <c r="BZ14" s="887"/>
      <c r="CA14" s="887"/>
      <c r="CB14" s="887"/>
      <c r="CC14" s="887"/>
      <c r="CD14" s="887"/>
      <c r="CE14" s="887"/>
      <c r="CF14" s="887"/>
      <c r="CG14" s="888"/>
      <c r="CH14" s="889" t="s">
        <v>595</v>
      </c>
      <c r="CI14" s="890"/>
      <c r="CJ14" s="890"/>
      <c r="CK14" s="890"/>
      <c r="CL14" s="890"/>
      <c r="CM14" s="890"/>
      <c r="CN14" s="890"/>
      <c r="CO14" s="890"/>
      <c r="CP14" s="890"/>
      <c r="CQ14" s="890"/>
      <c r="CR14" s="890"/>
      <c r="CS14" s="890"/>
      <c r="CT14" s="890"/>
      <c r="CU14" s="890"/>
      <c r="CV14" s="890"/>
      <c r="CW14" s="890"/>
      <c r="CX14" s="890"/>
      <c r="CY14" s="890"/>
      <c r="CZ14" s="890"/>
      <c r="DA14" s="891"/>
    </row>
    <row r="15" spans="2:105" ht="33.75" customHeight="1" thickBot="1">
      <c r="B15" s="27" t="s">
        <v>556</v>
      </c>
      <c r="C15" s="818" t="str">
        <f>IF(入力2!M45 = "","",入力2!M45)</f>
        <v/>
      </c>
      <c r="D15" s="819"/>
      <c r="E15" s="819"/>
      <c r="F15" s="819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9"/>
      <c r="AJ15" s="819"/>
      <c r="AK15" s="819"/>
      <c r="AL15" s="819"/>
      <c r="AM15" s="819"/>
      <c r="AN15" s="819"/>
      <c r="AO15" s="819"/>
      <c r="AP15" s="819"/>
      <c r="AQ15" s="819"/>
      <c r="AR15" s="819"/>
      <c r="AS15" s="819"/>
      <c r="AT15" s="819"/>
      <c r="AU15" s="819"/>
      <c r="AV15" s="819"/>
      <c r="AW15" s="819"/>
      <c r="AX15" s="819"/>
      <c r="AY15" s="819"/>
      <c r="AZ15" s="820"/>
      <c r="BC15" s="41" t="s">
        <v>561</v>
      </c>
      <c r="BD15" s="894" t="s">
        <v>893</v>
      </c>
      <c r="BE15" s="894"/>
      <c r="BF15" s="894"/>
      <c r="BG15" s="894"/>
      <c r="BH15" s="894"/>
      <c r="BI15" s="894"/>
      <c r="BJ15" s="894"/>
      <c r="BK15" s="894"/>
      <c r="BL15" s="894"/>
      <c r="BM15" s="894"/>
      <c r="BN15" s="894"/>
      <c r="BO15" s="894"/>
      <c r="BP15" s="894"/>
      <c r="BQ15" s="894"/>
      <c r="BR15" s="894"/>
      <c r="BS15" s="894"/>
      <c r="BT15" s="894"/>
      <c r="BU15" s="894"/>
      <c r="BV15" s="894"/>
      <c r="BW15" s="894"/>
      <c r="BX15" s="895" t="s">
        <v>596</v>
      </c>
      <c r="BY15" s="895"/>
      <c r="BZ15" s="895"/>
      <c r="CA15" s="895"/>
      <c r="CB15" s="895"/>
      <c r="CC15" s="895"/>
      <c r="CD15" s="895"/>
      <c r="CE15" s="895"/>
      <c r="CF15" s="895"/>
      <c r="CG15" s="895"/>
      <c r="CH15" s="896" t="s">
        <v>597</v>
      </c>
      <c r="CI15" s="896"/>
      <c r="CJ15" s="896"/>
      <c r="CK15" s="896"/>
      <c r="CL15" s="896"/>
      <c r="CM15" s="896"/>
      <c r="CN15" s="896"/>
      <c r="CO15" s="896"/>
      <c r="CP15" s="896"/>
      <c r="CQ15" s="896"/>
      <c r="CR15" s="896"/>
      <c r="CS15" s="896"/>
      <c r="CT15" s="896"/>
      <c r="CU15" s="896"/>
      <c r="CV15" s="896"/>
      <c r="CW15" s="896"/>
      <c r="CX15" s="896"/>
      <c r="CY15" s="896"/>
      <c r="CZ15" s="896"/>
      <c r="DA15" s="897"/>
    </row>
    <row r="16" spans="2:105" ht="33.75" customHeight="1" thickBot="1">
      <c r="B16" s="29" t="s">
        <v>783</v>
      </c>
      <c r="C16" s="847" t="str">
        <f>IF(入力2!M46 = "","",入力2!M46)</f>
        <v/>
      </c>
      <c r="D16" s="848"/>
      <c r="E16" s="848"/>
      <c r="F16" s="848"/>
      <c r="G16" s="848"/>
      <c r="H16" s="848"/>
      <c r="I16" s="848"/>
      <c r="J16" s="848"/>
      <c r="K16" s="848"/>
      <c r="L16" s="848"/>
      <c r="M16" s="848"/>
      <c r="N16" s="848"/>
      <c r="O16" s="848"/>
      <c r="P16" s="848"/>
      <c r="Q16" s="848"/>
      <c r="R16" s="848"/>
      <c r="S16" s="848"/>
      <c r="T16" s="848"/>
      <c r="U16" s="848"/>
      <c r="V16" s="848"/>
      <c r="W16" s="848"/>
      <c r="X16" s="848"/>
      <c r="Y16" s="848"/>
      <c r="Z16" s="848"/>
      <c r="AA16" s="848"/>
      <c r="AB16" s="848"/>
      <c r="AC16" s="848"/>
      <c r="AD16" s="848"/>
      <c r="AE16" s="848"/>
      <c r="AF16" s="848"/>
      <c r="AG16" s="848"/>
      <c r="AH16" s="848"/>
      <c r="AI16" s="848"/>
      <c r="AJ16" s="848"/>
      <c r="AK16" s="848"/>
      <c r="AL16" s="848"/>
      <c r="AM16" s="848"/>
      <c r="AN16" s="848"/>
      <c r="AO16" s="848"/>
      <c r="AP16" s="848"/>
      <c r="AQ16" s="848"/>
      <c r="AR16" s="848"/>
      <c r="AS16" s="848"/>
      <c r="AT16" s="848"/>
      <c r="AU16" s="848"/>
      <c r="AV16" s="848"/>
      <c r="AW16" s="848"/>
      <c r="AX16" s="848"/>
      <c r="AY16" s="848"/>
      <c r="AZ16" s="849"/>
    </row>
    <row r="17" spans="2:142" ht="33.75" customHeight="1" thickBot="1">
      <c r="BC17" s="42" t="s">
        <v>593</v>
      </c>
    </row>
    <row r="18" spans="2:142" ht="33.75" customHeight="1" thickBot="1">
      <c r="B18" s="801" t="s">
        <v>592</v>
      </c>
      <c r="C18" s="893"/>
      <c r="D18" s="893"/>
      <c r="E18" s="893"/>
      <c r="F18" s="893"/>
      <c r="G18" s="893"/>
      <c r="H18" s="893"/>
      <c r="I18" s="893"/>
      <c r="J18" s="893"/>
      <c r="K18" s="893"/>
      <c r="L18" s="893"/>
      <c r="M18" s="893"/>
      <c r="N18" s="893"/>
      <c r="O18" s="893"/>
      <c r="P18" s="893"/>
      <c r="Q18" s="893"/>
      <c r="R18" s="893"/>
      <c r="S18" s="893"/>
      <c r="T18" s="893"/>
      <c r="U18" s="893"/>
      <c r="V18" s="893"/>
      <c r="W18" s="893"/>
      <c r="X18" s="893"/>
      <c r="Y18" s="893"/>
      <c r="Z18" s="893"/>
      <c r="AA18" s="893"/>
      <c r="AB18" s="893"/>
      <c r="AC18" s="893"/>
      <c r="AD18" s="893"/>
      <c r="AE18" s="893"/>
      <c r="AF18" s="893"/>
      <c r="AG18" s="893"/>
      <c r="AH18" s="893"/>
      <c r="AI18" s="893"/>
      <c r="AJ18" s="893"/>
      <c r="AK18" s="893"/>
      <c r="AL18" s="893"/>
      <c r="AM18" s="893"/>
      <c r="AN18" s="893"/>
      <c r="AO18" s="893"/>
      <c r="AP18" s="893"/>
      <c r="AQ18" s="893"/>
      <c r="AR18" s="893"/>
      <c r="AS18" s="893"/>
      <c r="AT18" s="893"/>
      <c r="AU18" s="893"/>
      <c r="AV18" s="893"/>
      <c r="AW18" s="893"/>
      <c r="AX18" s="893"/>
      <c r="AY18" s="893"/>
      <c r="AZ18" s="915"/>
      <c r="BC18" s="801" t="s">
        <v>594</v>
      </c>
      <c r="BD18" s="893"/>
      <c r="BE18" s="893"/>
      <c r="BF18" s="893"/>
      <c r="BG18" s="893"/>
      <c r="BH18" s="893"/>
      <c r="BI18" s="893"/>
      <c r="BJ18" s="893"/>
      <c r="BK18" s="893"/>
      <c r="BL18" s="893"/>
      <c r="BM18" s="893"/>
      <c r="BN18" s="893"/>
      <c r="BO18" s="893"/>
      <c r="BP18" s="893"/>
      <c r="BQ18" s="893"/>
      <c r="BR18" s="893"/>
      <c r="BS18" s="893"/>
      <c r="BT18" s="893"/>
      <c r="BU18" s="893"/>
      <c r="BV18" s="893"/>
      <c r="BW18" s="893"/>
      <c r="BX18" s="893"/>
      <c r="BY18" s="893"/>
      <c r="BZ18" s="893"/>
      <c r="CA18" s="893"/>
      <c r="CB18" s="893"/>
      <c r="CC18" s="893"/>
      <c r="CD18" s="893"/>
      <c r="CE18" s="893"/>
      <c r="CF18" s="893"/>
      <c r="CG18" s="893"/>
      <c r="CH18" s="893"/>
      <c r="CI18" s="893"/>
      <c r="CJ18" s="893"/>
      <c r="CK18" s="893"/>
      <c r="CL18" s="893"/>
      <c r="CM18" s="893"/>
      <c r="CN18" s="893"/>
      <c r="CO18" s="893"/>
      <c r="CP18" s="893"/>
      <c r="CQ18" s="893"/>
      <c r="CR18" s="893"/>
      <c r="CS18" s="893"/>
      <c r="CT18" s="893"/>
      <c r="CU18" s="893"/>
      <c r="CV18" s="893"/>
      <c r="CW18" s="893"/>
      <c r="CX18" s="893"/>
      <c r="CY18" s="893"/>
      <c r="CZ18" s="893"/>
      <c r="DA18" s="915"/>
    </row>
    <row r="19" spans="2:142" ht="33.75" customHeight="1">
      <c r="B19" s="40" t="s">
        <v>563</v>
      </c>
      <c r="C19" s="916" t="str">
        <f>IF(入力2!M52 = "","",入力2!M52)</f>
        <v/>
      </c>
      <c r="D19" s="917"/>
      <c r="E19" s="918" t="str">
        <f>IF(入力2!N52 = "","",入力2!N52)</f>
        <v/>
      </c>
      <c r="F19" s="917"/>
      <c r="G19" s="918" t="str">
        <f>IF(入力2!O52 = "","",入力2!O52)</f>
        <v/>
      </c>
      <c r="H19" s="917"/>
      <c r="I19" s="918" t="str">
        <f>IF(入力2!P52 = "","",入力2!P52)</f>
        <v/>
      </c>
      <c r="J19" s="917"/>
      <c r="K19" s="919" t="s">
        <v>570</v>
      </c>
      <c r="L19" s="920"/>
      <c r="M19" s="920"/>
      <c r="N19" s="920"/>
      <c r="O19" s="920"/>
      <c r="P19" s="920"/>
      <c r="Q19" s="920"/>
      <c r="R19" s="920"/>
      <c r="S19" s="920"/>
      <c r="T19" s="921"/>
      <c r="U19" s="916" t="str">
        <f>IF(入力2!M53 = "","",入力2!M53)</f>
        <v/>
      </c>
      <c r="V19" s="917"/>
      <c r="W19" s="922" t="str">
        <f>IF(入力2!N53 = "","",入力2!N53)</f>
        <v/>
      </c>
      <c r="X19" s="923"/>
      <c r="Y19" s="917" t="str">
        <f>IF(入力2!O53 = "","",入力2!O53)</f>
        <v/>
      </c>
      <c r="Z19" s="935"/>
      <c r="AA19" s="936"/>
      <c r="AB19" s="937"/>
      <c r="AC19" s="937"/>
      <c r="AD19" s="937"/>
      <c r="AE19" s="937"/>
      <c r="AF19" s="937"/>
      <c r="AG19" s="937"/>
      <c r="AH19" s="937"/>
      <c r="AI19" s="937"/>
      <c r="AJ19" s="937"/>
      <c r="AK19" s="937"/>
      <c r="AL19" s="937"/>
      <c r="AM19" s="937"/>
      <c r="AN19" s="937"/>
      <c r="AO19" s="937"/>
      <c r="AP19" s="937"/>
      <c r="AQ19" s="937"/>
      <c r="AR19" s="937"/>
      <c r="AS19" s="937"/>
      <c r="AT19" s="937"/>
      <c r="AU19" s="937"/>
      <c r="AV19" s="937"/>
      <c r="AW19" s="937"/>
      <c r="AX19" s="937"/>
      <c r="AY19" s="937"/>
      <c r="AZ19" s="938"/>
      <c r="BC19" s="40" t="s">
        <v>563</v>
      </c>
      <c r="BD19" s="916" t="str">
        <f>IF(入力2!M69 = "","",入力2!M69)</f>
        <v/>
      </c>
      <c r="BE19" s="917"/>
      <c r="BF19" s="918" t="str">
        <f>IF(入力2!N69 = "","",入力2!N69)</f>
        <v/>
      </c>
      <c r="BG19" s="917"/>
      <c r="BH19" s="918" t="str">
        <f>IF(入力2!O69 = "","",入力2!O69)</f>
        <v/>
      </c>
      <c r="BI19" s="917"/>
      <c r="BJ19" s="918" t="str">
        <f>IF(入力2!P69 = "","",入力2!P69)</f>
        <v/>
      </c>
      <c r="BK19" s="917"/>
      <c r="BL19" s="934" t="s">
        <v>570</v>
      </c>
      <c r="BM19" s="811"/>
      <c r="BN19" s="811"/>
      <c r="BO19" s="811"/>
      <c r="BP19" s="811"/>
      <c r="BQ19" s="811"/>
      <c r="BR19" s="811"/>
      <c r="BS19" s="811"/>
      <c r="BT19" s="811"/>
      <c r="BU19" s="811"/>
      <c r="BV19" s="916" t="str">
        <f>IF(入力2!M70 = "","",入力2!M70)</f>
        <v/>
      </c>
      <c r="BW19" s="917"/>
      <c r="BX19" s="922" t="str">
        <f>IF(入力2!N70 = "","",入力2!N70)</f>
        <v/>
      </c>
      <c r="BY19" s="923"/>
      <c r="BZ19" s="917" t="str">
        <f>IF(入力2!O70 = "","",入力2!O70)</f>
        <v/>
      </c>
      <c r="CA19" s="935"/>
      <c r="CB19" s="936"/>
      <c r="CC19" s="937"/>
      <c r="CD19" s="937"/>
      <c r="CE19" s="937"/>
      <c r="CF19" s="937"/>
      <c r="CG19" s="937"/>
      <c r="CH19" s="937"/>
      <c r="CI19" s="937"/>
      <c r="CJ19" s="937"/>
      <c r="CK19" s="937"/>
      <c r="CL19" s="937"/>
      <c r="CM19" s="937"/>
      <c r="CN19" s="937"/>
      <c r="CO19" s="937"/>
      <c r="CP19" s="937"/>
      <c r="CQ19" s="937"/>
      <c r="CR19" s="937"/>
      <c r="CS19" s="937"/>
      <c r="CT19" s="937"/>
      <c r="CU19" s="937"/>
      <c r="CV19" s="937"/>
      <c r="CW19" s="937"/>
      <c r="CX19" s="937"/>
      <c r="CY19" s="937"/>
      <c r="CZ19" s="937"/>
      <c r="DA19" s="938"/>
    </row>
    <row r="20" spans="2:142" ht="33.75" customHeight="1">
      <c r="B20" s="40" t="s">
        <v>575</v>
      </c>
      <c r="C20" s="927" t="str">
        <f>IF(入力2!M54 = "","",入力2!M54)</f>
        <v/>
      </c>
      <c r="D20" s="928"/>
      <c r="E20" s="928"/>
      <c r="F20" s="928"/>
      <c r="G20" s="928"/>
      <c r="H20" s="928"/>
      <c r="I20" s="928"/>
      <c r="J20" s="928"/>
      <c r="K20" s="928"/>
      <c r="L20" s="928"/>
      <c r="M20" s="928"/>
      <c r="N20" s="928"/>
      <c r="O20" s="928"/>
      <c r="P20" s="928"/>
      <c r="Q20" s="928"/>
      <c r="R20" s="928"/>
      <c r="S20" s="928"/>
      <c r="T20" s="928"/>
      <c r="U20" s="928"/>
      <c r="V20" s="929"/>
      <c r="W20" s="939" t="str">
        <f>IF(入力2!AX54 = 1,"銀行",IF(入力2!AX54 = 2,"信用金庫",IF(入力2!AX54 = 3,"信用組合",IF(入力2!AX54 = 4,"農協",IF(入力2!AX54 = 5,"労働金庫","")))))</f>
        <v>銀行</v>
      </c>
      <c r="X20" s="939"/>
      <c r="Y20" s="939"/>
      <c r="Z20" s="939"/>
      <c r="AA20" s="939"/>
      <c r="AB20" s="939"/>
      <c r="AC20" s="939"/>
      <c r="AD20" s="939"/>
      <c r="AE20" s="939"/>
      <c r="AF20" s="940"/>
      <c r="AG20" s="924" t="s">
        <v>630</v>
      </c>
      <c r="AH20" s="925"/>
      <c r="AI20" s="925"/>
      <c r="AJ20" s="925"/>
      <c r="AK20" s="925"/>
      <c r="AL20" s="925"/>
      <c r="AM20" s="925"/>
      <c r="AN20" s="925"/>
      <c r="AO20" s="925"/>
      <c r="AP20" s="925"/>
      <c r="AQ20" s="925"/>
      <c r="AR20" s="925"/>
      <c r="AS20" s="925"/>
      <c r="AT20" s="925"/>
      <c r="AU20" s="925"/>
      <c r="AV20" s="925"/>
      <c r="AW20" s="925"/>
      <c r="AX20" s="925"/>
      <c r="AY20" s="925"/>
      <c r="AZ20" s="926"/>
      <c r="BC20" s="40" t="s">
        <v>575</v>
      </c>
      <c r="BD20" s="927" t="str">
        <f>IF(入力2!M71 = "","",入力2!M71)</f>
        <v/>
      </c>
      <c r="BE20" s="928"/>
      <c r="BF20" s="928"/>
      <c r="BG20" s="928"/>
      <c r="BH20" s="928"/>
      <c r="BI20" s="928"/>
      <c r="BJ20" s="928"/>
      <c r="BK20" s="928"/>
      <c r="BL20" s="928"/>
      <c r="BM20" s="928"/>
      <c r="BN20" s="928"/>
      <c r="BO20" s="928"/>
      <c r="BP20" s="928"/>
      <c r="BQ20" s="928"/>
      <c r="BR20" s="928"/>
      <c r="BS20" s="928"/>
      <c r="BT20" s="928"/>
      <c r="BU20" s="928"/>
      <c r="BV20" s="928"/>
      <c r="BW20" s="929"/>
      <c r="BX20" s="939" t="str">
        <f>IF(入力2!AX71 = 1,"銀行",IF(入力2!AX71 = 2,"信用金庫",IF(入力2!AX71 = 3,"信用組合",IF(入力2!AX71 = 4,"農協",IF(入力2!AX71 = 5,"労働金庫","")))))</f>
        <v>銀行</v>
      </c>
      <c r="BY20" s="939"/>
      <c r="BZ20" s="939"/>
      <c r="CA20" s="939"/>
      <c r="CB20" s="939"/>
      <c r="CC20" s="939"/>
      <c r="CD20" s="939"/>
      <c r="CE20" s="939"/>
      <c r="CF20" s="939"/>
      <c r="CG20" s="940"/>
      <c r="CH20" s="924" t="s">
        <v>630</v>
      </c>
      <c r="CI20" s="925"/>
      <c r="CJ20" s="925"/>
      <c r="CK20" s="925"/>
      <c r="CL20" s="925"/>
      <c r="CM20" s="925"/>
      <c r="CN20" s="925"/>
      <c r="CO20" s="925"/>
      <c r="CP20" s="925"/>
      <c r="CQ20" s="925"/>
      <c r="CR20" s="925"/>
      <c r="CS20" s="925"/>
      <c r="CT20" s="925"/>
      <c r="CU20" s="925"/>
      <c r="CV20" s="925"/>
      <c r="CW20" s="925"/>
      <c r="CX20" s="925"/>
      <c r="CY20" s="925"/>
      <c r="CZ20" s="925"/>
      <c r="DA20" s="926"/>
    </row>
    <row r="21" spans="2:142" ht="33.75" customHeight="1">
      <c r="B21" s="40" t="s">
        <v>576</v>
      </c>
      <c r="C21" s="927" t="str">
        <f>IF(入力2!M55 = "","",入力2!M55)</f>
        <v/>
      </c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8"/>
      <c r="V21" s="929"/>
      <c r="W21" s="930" t="str">
        <f>IF(入力2!AX55 = 1,"本店",
IF(入力2!AX55 = 2,"支店",
IF(入力2!AX55 = 3,"出張所",
"")))</f>
        <v>本店</v>
      </c>
      <c r="X21" s="930"/>
      <c r="Y21" s="930"/>
      <c r="Z21" s="930"/>
      <c r="AA21" s="930"/>
      <c r="AB21" s="930"/>
      <c r="AC21" s="930"/>
      <c r="AD21" s="930"/>
      <c r="AE21" s="930"/>
      <c r="AF21" s="930"/>
      <c r="AG21" s="931" t="s">
        <v>631</v>
      </c>
      <c r="AH21" s="925"/>
      <c r="AI21" s="925"/>
      <c r="AJ21" s="925"/>
      <c r="AK21" s="925"/>
      <c r="AL21" s="925"/>
      <c r="AM21" s="925"/>
      <c r="AN21" s="925"/>
      <c r="AO21" s="925"/>
      <c r="AP21" s="925"/>
      <c r="AQ21" s="925"/>
      <c r="AR21" s="925"/>
      <c r="AS21" s="925"/>
      <c r="AT21" s="925"/>
      <c r="AU21" s="925"/>
      <c r="AV21" s="925"/>
      <c r="AW21" s="925"/>
      <c r="AX21" s="925"/>
      <c r="AY21" s="925"/>
      <c r="AZ21" s="926"/>
      <c r="BC21" s="40" t="s">
        <v>576</v>
      </c>
      <c r="BD21" s="927" t="str">
        <f>IF(入力2!M72 = "","",入力2!M72)</f>
        <v/>
      </c>
      <c r="BE21" s="928"/>
      <c r="BF21" s="928"/>
      <c r="BG21" s="928"/>
      <c r="BH21" s="928"/>
      <c r="BI21" s="928"/>
      <c r="BJ21" s="928"/>
      <c r="BK21" s="928"/>
      <c r="BL21" s="928"/>
      <c r="BM21" s="928"/>
      <c r="BN21" s="928"/>
      <c r="BO21" s="928"/>
      <c r="BP21" s="928"/>
      <c r="BQ21" s="928"/>
      <c r="BR21" s="928"/>
      <c r="BS21" s="928"/>
      <c r="BT21" s="928"/>
      <c r="BU21" s="928"/>
      <c r="BV21" s="928"/>
      <c r="BW21" s="929"/>
      <c r="BX21" s="930" t="str">
        <f>IF(入力2!AX72 = 1,"本店",
IF(入力2!AX72 = 2,"支店",
IF(入力2!AX72 = 3,"出張所",
"")))</f>
        <v>本店</v>
      </c>
      <c r="BY21" s="930"/>
      <c r="BZ21" s="930"/>
      <c r="CA21" s="930"/>
      <c r="CB21" s="930"/>
      <c r="CC21" s="930"/>
      <c r="CD21" s="930"/>
      <c r="CE21" s="930"/>
      <c r="CF21" s="930"/>
      <c r="CG21" s="930"/>
      <c r="CH21" s="931" t="s">
        <v>631</v>
      </c>
      <c r="CI21" s="932"/>
      <c r="CJ21" s="932"/>
      <c r="CK21" s="932"/>
      <c r="CL21" s="932"/>
      <c r="CM21" s="932"/>
      <c r="CN21" s="932"/>
      <c r="CO21" s="932"/>
      <c r="CP21" s="932"/>
      <c r="CQ21" s="932"/>
      <c r="CR21" s="932"/>
      <c r="CS21" s="932"/>
      <c r="CT21" s="932"/>
      <c r="CU21" s="932"/>
      <c r="CV21" s="932"/>
      <c r="CW21" s="932"/>
      <c r="CX21" s="932"/>
      <c r="CY21" s="932"/>
      <c r="CZ21" s="932"/>
      <c r="DA21" s="933"/>
    </row>
    <row r="22" spans="2:142" ht="33.75" customHeight="1">
      <c r="B22" s="40" t="s">
        <v>577</v>
      </c>
      <c r="C22" s="947" t="str">
        <f>IF(入力2!M56 = "","",入力2!M56)</f>
        <v/>
      </c>
      <c r="D22" s="948"/>
      <c r="E22" s="942" t="str">
        <f>IF(入力2!N56 = "","",入力2!N56)</f>
        <v/>
      </c>
      <c r="F22" s="942"/>
      <c r="G22" s="941" t="str">
        <f>IF(入力2!O56 = "","",入力2!O56)</f>
        <v/>
      </c>
      <c r="H22" s="942"/>
      <c r="I22" s="941" t="str">
        <f>IF(入力2!P56 = "","",入力2!P56)</f>
        <v/>
      </c>
      <c r="J22" s="942"/>
      <c r="K22" s="941" t="str">
        <f>IF(入力2!Q56 = "","",入力2!Q56)</f>
        <v/>
      </c>
      <c r="L22" s="942"/>
      <c r="M22" s="941" t="str">
        <f>IF(入力2!R56 = "","",入力2!R56)</f>
        <v/>
      </c>
      <c r="N22" s="942"/>
      <c r="O22" s="941" t="str">
        <f>IF(入力2!S56 = "","",入力2!S56)</f>
        <v/>
      </c>
      <c r="P22" s="943"/>
      <c r="Q22" s="944" t="s">
        <v>629</v>
      </c>
      <c r="R22" s="945"/>
      <c r="S22" s="945"/>
      <c r="T22" s="945"/>
      <c r="U22" s="945"/>
      <c r="V22" s="945"/>
      <c r="W22" s="945"/>
      <c r="X22" s="945"/>
      <c r="Y22" s="945"/>
      <c r="Z22" s="945"/>
      <c r="AA22" s="945"/>
      <c r="AB22" s="945"/>
      <c r="AC22" s="945"/>
      <c r="AD22" s="945"/>
      <c r="AE22" s="945"/>
      <c r="AF22" s="945"/>
      <c r="AG22" s="945"/>
      <c r="AH22" s="945"/>
      <c r="AI22" s="945"/>
      <c r="AJ22" s="945"/>
      <c r="AK22" s="945"/>
      <c r="AL22" s="945"/>
      <c r="AM22" s="945"/>
      <c r="AN22" s="945"/>
      <c r="AO22" s="945"/>
      <c r="AP22" s="945"/>
      <c r="AQ22" s="945"/>
      <c r="AR22" s="945"/>
      <c r="AS22" s="945"/>
      <c r="AT22" s="945"/>
      <c r="AU22" s="945"/>
      <c r="AV22" s="945"/>
      <c r="AW22" s="945"/>
      <c r="AX22" s="945"/>
      <c r="AY22" s="945"/>
      <c r="AZ22" s="946"/>
      <c r="BC22" s="40" t="s">
        <v>577</v>
      </c>
      <c r="BD22" s="947" t="str">
        <f>IF(入力2!M73 = "","",入力2!M73)</f>
        <v/>
      </c>
      <c r="BE22" s="948"/>
      <c r="BF22" s="941" t="str">
        <f>IF(入力2!N73 = "","",入力2!N73)</f>
        <v/>
      </c>
      <c r="BG22" s="948"/>
      <c r="BH22" s="941" t="str">
        <f>IF(入力2!O73 = "","",入力2!O73)</f>
        <v/>
      </c>
      <c r="BI22" s="948"/>
      <c r="BJ22" s="942" t="str">
        <f>IF(入力2!P73 = "","",入力2!P73)</f>
        <v/>
      </c>
      <c r="BK22" s="942"/>
      <c r="BL22" s="941" t="str">
        <f>IF(入力2!Q73 = "","",入力2!Q73)</f>
        <v/>
      </c>
      <c r="BM22" s="942"/>
      <c r="BN22" s="941" t="str">
        <f>IF(入力2!R73 = "","",入力2!R73)</f>
        <v/>
      </c>
      <c r="BO22" s="942"/>
      <c r="BP22" s="941" t="str">
        <f>IF(入力2!S73 = "","",入力2!S73)</f>
        <v/>
      </c>
      <c r="BQ22" s="943"/>
      <c r="BR22" s="944" t="s">
        <v>629</v>
      </c>
      <c r="BS22" s="945"/>
      <c r="BT22" s="945"/>
      <c r="BU22" s="945"/>
      <c r="BV22" s="945"/>
      <c r="BW22" s="945"/>
      <c r="BX22" s="945"/>
      <c r="BY22" s="945"/>
      <c r="BZ22" s="945"/>
      <c r="CA22" s="945"/>
      <c r="CB22" s="945"/>
      <c r="CC22" s="945"/>
      <c r="CD22" s="945"/>
      <c r="CE22" s="945"/>
      <c r="CF22" s="945"/>
      <c r="CG22" s="945"/>
      <c r="CH22" s="945"/>
      <c r="CI22" s="945"/>
      <c r="CJ22" s="945"/>
      <c r="CK22" s="945"/>
      <c r="CL22" s="945"/>
      <c r="CM22" s="945"/>
      <c r="CN22" s="945"/>
      <c r="CO22" s="945"/>
      <c r="CP22" s="945"/>
      <c r="CQ22" s="945"/>
      <c r="CR22" s="945"/>
      <c r="CS22" s="945"/>
      <c r="CT22" s="945"/>
      <c r="CU22" s="945"/>
      <c r="CV22" s="945"/>
      <c r="CW22" s="945"/>
      <c r="CX22" s="945"/>
      <c r="CY22" s="945"/>
      <c r="CZ22" s="945"/>
      <c r="DA22" s="946"/>
    </row>
    <row r="23" spans="2:142" ht="33.75" customHeight="1">
      <c r="B23" s="40" t="s">
        <v>578</v>
      </c>
      <c r="C23" s="818" t="str">
        <f>IF(入力2!M57 = "","",入力2!M57)</f>
        <v/>
      </c>
      <c r="D23" s="854"/>
      <c r="E23" s="854"/>
      <c r="F23" s="854"/>
      <c r="G23" s="854"/>
      <c r="H23" s="854"/>
      <c r="I23" s="854"/>
      <c r="J23" s="854"/>
      <c r="K23" s="854"/>
      <c r="L23" s="854"/>
      <c r="M23" s="854"/>
      <c r="N23" s="854"/>
      <c r="O23" s="854"/>
      <c r="P23" s="854"/>
      <c r="Q23" s="854"/>
      <c r="R23" s="854"/>
      <c r="S23" s="854"/>
      <c r="T23" s="854"/>
      <c r="U23" s="854"/>
      <c r="V23" s="854"/>
      <c r="W23" s="854"/>
      <c r="X23" s="854"/>
      <c r="Y23" s="854"/>
      <c r="Z23" s="854"/>
      <c r="AA23" s="854"/>
      <c r="AB23" s="854"/>
      <c r="AC23" s="854"/>
      <c r="AD23" s="854"/>
      <c r="AE23" s="854"/>
      <c r="AF23" s="854"/>
      <c r="AG23" s="854"/>
      <c r="AH23" s="854"/>
      <c r="AI23" s="854"/>
      <c r="AJ23" s="854"/>
      <c r="AK23" s="854"/>
      <c r="AL23" s="854"/>
      <c r="AM23" s="854"/>
      <c r="AN23" s="854"/>
      <c r="AO23" s="854"/>
      <c r="AP23" s="854"/>
      <c r="AQ23" s="854"/>
      <c r="AR23" s="854"/>
      <c r="AS23" s="854"/>
      <c r="AT23" s="854"/>
      <c r="AU23" s="854"/>
      <c r="AV23" s="854"/>
      <c r="AW23" s="854"/>
      <c r="AX23" s="854"/>
      <c r="AY23" s="854"/>
      <c r="AZ23" s="855"/>
      <c r="BC23" s="40" t="s">
        <v>578</v>
      </c>
      <c r="BD23" s="818" t="str">
        <f>IF(入力2!M74 = "","",入力2!M74)</f>
        <v/>
      </c>
      <c r="BE23" s="854"/>
      <c r="BF23" s="854"/>
      <c r="BG23" s="854"/>
      <c r="BH23" s="854"/>
      <c r="BI23" s="854"/>
      <c r="BJ23" s="854"/>
      <c r="BK23" s="854"/>
      <c r="BL23" s="854"/>
      <c r="BM23" s="854"/>
      <c r="BN23" s="854"/>
      <c r="BO23" s="854"/>
      <c r="BP23" s="854"/>
      <c r="BQ23" s="854"/>
      <c r="BR23" s="854"/>
      <c r="BS23" s="854"/>
      <c r="BT23" s="854"/>
      <c r="BU23" s="854"/>
      <c r="BV23" s="854"/>
      <c r="BW23" s="854"/>
      <c r="BX23" s="854"/>
      <c r="BY23" s="854"/>
      <c r="BZ23" s="854"/>
      <c r="CA23" s="854"/>
      <c r="CB23" s="854"/>
      <c r="CC23" s="854"/>
      <c r="CD23" s="854"/>
      <c r="CE23" s="854"/>
      <c r="CF23" s="854"/>
      <c r="CG23" s="854"/>
      <c r="CH23" s="854"/>
      <c r="CI23" s="854"/>
      <c r="CJ23" s="854"/>
      <c r="CK23" s="854"/>
      <c r="CL23" s="854"/>
      <c r="CM23" s="854"/>
      <c r="CN23" s="854"/>
      <c r="CO23" s="854"/>
      <c r="CP23" s="854"/>
      <c r="CQ23" s="854"/>
      <c r="CR23" s="854"/>
      <c r="CS23" s="854"/>
      <c r="CT23" s="854"/>
      <c r="CU23" s="854"/>
      <c r="CV23" s="854"/>
      <c r="CW23" s="854"/>
      <c r="CX23" s="854"/>
      <c r="CY23" s="854"/>
      <c r="CZ23" s="854"/>
      <c r="DA23" s="855"/>
    </row>
    <row r="24" spans="2:142" ht="33" customHeight="1">
      <c r="B24" s="951" t="s">
        <v>579</v>
      </c>
      <c r="C24" s="953" t="str">
        <f>IF(入力2!$M58 = "","",入力2!$M58)</f>
        <v/>
      </c>
      <c r="D24" s="954"/>
      <c r="E24" s="949" t="str">
        <f>IF(入力2!N58 = "","",入力2!N58)</f>
        <v/>
      </c>
      <c r="F24" s="950"/>
      <c r="G24" s="949" t="str">
        <f>IF(入力2!O58 = "","",入力2!O58)</f>
        <v/>
      </c>
      <c r="H24" s="950"/>
      <c r="I24" s="949" t="str">
        <f>IF(入力2!P58 = "","",入力2!P58)</f>
        <v/>
      </c>
      <c r="J24" s="950"/>
      <c r="K24" s="949" t="str">
        <f>IF(入力2!Q58 = "","",入力2!Q58)</f>
        <v/>
      </c>
      <c r="L24" s="950"/>
      <c r="M24" s="949" t="str">
        <f>IF(入力2!R58 = "","",入力2!R58)</f>
        <v/>
      </c>
      <c r="N24" s="950"/>
      <c r="O24" s="949" t="str">
        <f>IF(入力2!S58 = "","",入力2!S58)</f>
        <v/>
      </c>
      <c r="P24" s="950"/>
      <c r="Q24" s="949" t="str">
        <f>IF(入力2!T58 = "","",入力2!T58)</f>
        <v/>
      </c>
      <c r="R24" s="950"/>
      <c r="S24" s="949" t="str">
        <f>IF(入力2!U58 = "","",入力2!U58)</f>
        <v/>
      </c>
      <c r="T24" s="950"/>
      <c r="U24" s="949" t="str">
        <f>IF(入力2!V58 = "","",入力2!V58)</f>
        <v/>
      </c>
      <c r="V24" s="950"/>
      <c r="W24" s="949" t="str">
        <f>IF(入力2!W58 = "","",入力2!W58)</f>
        <v/>
      </c>
      <c r="X24" s="950"/>
      <c r="Y24" s="949" t="str">
        <f>IF(入力2!X58 = "","",入力2!X58)</f>
        <v/>
      </c>
      <c r="Z24" s="950"/>
      <c r="AA24" s="949" t="str">
        <f>IF(入力2!Y58 = "","",入力2!Y58)</f>
        <v/>
      </c>
      <c r="AB24" s="950"/>
      <c r="AC24" s="949" t="str">
        <f>IF(入力2!Z58 = "","",入力2!Z58)</f>
        <v/>
      </c>
      <c r="AD24" s="950"/>
      <c r="AE24" s="949" t="str">
        <f>IF(入力2!AA58 = "","",入力2!AA58)</f>
        <v/>
      </c>
      <c r="AF24" s="950"/>
      <c r="AG24" s="949" t="str">
        <f>IF(入力2!AB58 = "","",入力2!AB58)</f>
        <v/>
      </c>
      <c r="AH24" s="950"/>
      <c r="AI24" s="949" t="str">
        <f>IF(入力2!AC58 = "","",入力2!AC58)</f>
        <v/>
      </c>
      <c r="AJ24" s="950"/>
      <c r="AK24" s="949" t="str">
        <f>IF(入力2!AD58 = "","",入力2!AD58)</f>
        <v/>
      </c>
      <c r="AL24" s="950"/>
      <c r="AM24" s="949" t="str">
        <f>IF(入力2!AE58 = "","",入力2!AE58)</f>
        <v/>
      </c>
      <c r="AN24" s="950"/>
      <c r="AO24" s="949" t="str">
        <f>IF(入力2!AF58 = "","",入力2!AF58)</f>
        <v/>
      </c>
      <c r="AP24" s="950"/>
      <c r="AQ24" s="949" t="str">
        <f>IF(入力2!AG58 = "","",入力2!AG58)</f>
        <v/>
      </c>
      <c r="AR24" s="950"/>
      <c r="AS24" s="949" t="str">
        <f>IF(入力2!AH58 = "","",入力2!AH58)</f>
        <v/>
      </c>
      <c r="AT24" s="950"/>
      <c r="AU24" s="949" t="str">
        <f>IF(入力2!AI58 = "","",入力2!AI58)</f>
        <v/>
      </c>
      <c r="AV24" s="950"/>
      <c r="AW24" s="949" t="str">
        <f>IF(入力2!AJ58 = "","",入力2!AJ58)</f>
        <v/>
      </c>
      <c r="AX24" s="950"/>
      <c r="AY24" s="955" t="str">
        <f>IF(入力2!AK58 = "","",入力2!AK58)</f>
        <v/>
      </c>
      <c r="AZ24" s="956"/>
      <c r="BC24" s="951" t="s">
        <v>579</v>
      </c>
      <c r="BD24" s="953" t="str">
        <f>IF(入力2!$M75 = "","",入力2!$M75)</f>
        <v/>
      </c>
      <c r="BE24" s="954"/>
      <c r="BF24" s="949" t="str">
        <f>IF(入力2!$N75 = "","",入力2!$N75)</f>
        <v/>
      </c>
      <c r="BG24" s="950"/>
      <c r="BH24" s="949" t="str">
        <f>IF(入力2!$O75 = "","",入力2!$O75)</f>
        <v/>
      </c>
      <c r="BI24" s="950"/>
      <c r="BJ24" s="949" t="str">
        <f>IF(入力2!$P75 = "","",入力2!$P75)</f>
        <v/>
      </c>
      <c r="BK24" s="950"/>
      <c r="BL24" s="949" t="str">
        <f>IF(入力2!$Q75 = "","",入力2!$Q75)</f>
        <v/>
      </c>
      <c r="BM24" s="950"/>
      <c r="BN24" s="949" t="str">
        <f>IF(入力2!$R75 = "","",入力2!$R75)</f>
        <v/>
      </c>
      <c r="BO24" s="950"/>
      <c r="BP24" s="949" t="str">
        <f>IF(入力2!$S75 = "","",入力2!$S75)</f>
        <v/>
      </c>
      <c r="BQ24" s="950"/>
      <c r="BR24" s="949" t="str">
        <f>IF(入力2!$T75 = "","",入力2!$T75)</f>
        <v/>
      </c>
      <c r="BS24" s="950"/>
      <c r="BT24" s="949" t="str">
        <f>IF(入力2!$U75 = "","",入力2!$U75)</f>
        <v/>
      </c>
      <c r="BU24" s="950"/>
      <c r="BV24" s="949" t="str">
        <f>IF(入力2!$V75 = "","",入力2!$V75)</f>
        <v/>
      </c>
      <c r="BW24" s="950"/>
      <c r="BX24" s="949" t="str">
        <f>IF(入力2!$W75 = "","",入力2!$W75)</f>
        <v/>
      </c>
      <c r="BY24" s="950"/>
      <c r="BZ24" s="949" t="str">
        <f>IF(入力2!$X75 = "","",入力2!$X75)</f>
        <v/>
      </c>
      <c r="CA24" s="950"/>
      <c r="CB24" s="949" t="str">
        <f>IF(入力2!$Y75 = "","",入力2!$Y75)</f>
        <v/>
      </c>
      <c r="CC24" s="950"/>
      <c r="CD24" s="949" t="str">
        <f>IF(入力2!$Z75 = "","",入力2!$Z75)</f>
        <v/>
      </c>
      <c r="CE24" s="950"/>
      <c r="CF24" s="949" t="str">
        <f>IF(入力2!$AA75 = "","",入力2!$AA75)</f>
        <v/>
      </c>
      <c r="CG24" s="950"/>
      <c r="CH24" s="949" t="str">
        <f>IF(入力2!$AB75 = "","",入力2!$AB75)</f>
        <v/>
      </c>
      <c r="CI24" s="950"/>
      <c r="CJ24" s="949" t="str">
        <f>IF(入力2!$AC75 = "","",入力2!$AC75)</f>
        <v/>
      </c>
      <c r="CK24" s="950"/>
      <c r="CL24" s="949" t="str">
        <f>IF(入力2!$AD75 = "","",入力2!$AD75)</f>
        <v/>
      </c>
      <c r="CM24" s="950"/>
      <c r="CN24" s="949" t="str">
        <f>IF(入力2!$AE75 = "","",入力2!$AE75)</f>
        <v/>
      </c>
      <c r="CO24" s="950"/>
      <c r="CP24" s="949" t="str">
        <f>IF(入力2!$AF75 = "","",入力2!$AF75)</f>
        <v/>
      </c>
      <c r="CQ24" s="950"/>
      <c r="CR24" s="949" t="str">
        <f>IF(入力2!$AG75 = "","",入力2!$AG75)</f>
        <v/>
      </c>
      <c r="CS24" s="950"/>
      <c r="CT24" s="949" t="str">
        <f>IF(入力2!$AH75 = "","",入力2!$AH75)</f>
        <v/>
      </c>
      <c r="CU24" s="950"/>
      <c r="CV24" s="949" t="str">
        <f>IF(入力2!$AI75 = "","",入力2!$AI75)</f>
        <v/>
      </c>
      <c r="CW24" s="950"/>
      <c r="CX24" s="949" t="str">
        <f>IF(入力2!$AJ75 = "","",入力2!$AJ75)</f>
        <v/>
      </c>
      <c r="CY24" s="950"/>
      <c r="CZ24" s="955" t="str">
        <f>IF(入力2!$AK75 = "","",入力2!$AK75)</f>
        <v/>
      </c>
      <c r="DA24" s="956"/>
      <c r="DB24" s="28"/>
    </row>
    <row r="25" spans="2:142" ht="33" customHeight="1" thickBot="1">
      <c r="B25" s="952"/>
      <c r="C25" s="953" t="str">
        <f>IF(入力2!AL58 = "","",入力2!AL58)</f>
        <v/>
      </c>
      <c r="D25" s="957"/>
      <c r="E25" s="949" t="str">
        <f>IF(入力2!AM58 = "","",入力2!AM58)</f>
        <v/>
      </c>
      <c r="F25" s="958"/>
      <c r="G25" s="949" t="str">
        <f>IF(入力2!AN58 = "","",入力2!AN58)</f>
        <v/>
      </c>
      <c r="H25" s="958"/>
      <c r="I25" s="949" t="str">
        <f>IF(入力2!AO58 = "","",入力2!AO58)</f>
        <v/>
      </c>
      <c r="J25" s="958"/>
      <c r="K25" s="949" t="str">
        <f>IF(入力2!AP58 = "","",入力2!AP58)</f>
        <v/>
      </c>
      <c r="L25" s="959"/>
      <c r="M25" s="960"/>
      <c r="N25" s="961"/>
      <c r="O25" s="961"/>
      <c r="P25" s="961"/>
      <c r="Q25" s="961"/>
      <c r="R25" s="961"/>
      <c r="S25" s="961"/>
      <c r="T25" s="961"/>
      <c r="U25" s="961"/>
      <c r="V25" s="961"/>
      <c r="W25" s="962"/>
      <c r="X25" s="962"/>
      <c r="Y25" s="962"/>
      <c r="Z25" s="962"/>
      <c r="AA25" s="962"/>
      <c r="AB25" s="962"/>
      <c r="AC25" s="962"/>
      <c r="AD25" s="962"/>
      <c r="AE25" s="962"/>
      <c r="AF25" s="962"/>
      <c r="AG25" s="962"/>
      <c r="AH25" s="962"/>
      <c r="AI25" s="962"/>
      <c r="AJ25" s="962"/>
      <c r="AK25" s="962"/>
      <c r="AL25" s="962"/>
      <c r="AM25" s="962"/>
      <c r="AN25" s="962"/>
      <c r="AO25" s="962"/>
      <c r="AP25" s="962"/>
      <c r="AQ25" s="962"/>
      <c r="AR25" s="962"/>
      <c r="AS25" s="962"/>
      <c r="AT25" s="962"/>
      <c r="AU25" s="962"/>
      <c r="AV25" s="962"/>
      <c r="AW25" s="962"/>
      <c r="AX25" s="962"/>
      <c r="AY25" s="962"/>
      <c r="AZ25" s="963"/>
      <c r="BC25" s="952"/>
      <c r="BD25" s="953" t="str">
        <f>IF(入力2!$AL75 = "","",入力2!$AL75)</f>
        <v/>
      </c>
      <c r="BE25" s="957"/>
      <c r="BF25" s="949" t="str">
        <f>IF(入力2!$AM75 = "","",入力2!$AM75)</f>
        <v/>
      </c>
      <c r="BG25" s="958"/>
      <c r="BH25" s="949" t="str">
        <f>IF(入力2!$AN75 = "","",入力2!$AN75)</f>
        <v/>
      </c>
      <c r="BI25" s="958"/>
      <c r="BJ25" s="949" t="str">
        <f>IF(入力2!$AO75 = "","",入力2!$AO75)</f>
        <v/>
      </c>
      <c r="BK25" s="958"/>
      <c r="BL25" s="949" t="str">
        <f>IF(入力2!$AP75 = "","",入力2!$AP75)</f>
        <v/>
      </c>
      <c r="BM25" s="959"/>
      <c r="BN25" s="965"/>
      <c r="BO25" s="966"/>
      <c r="BP25" s="966"/>
      <c r="BQ25" s="966"/>
      <c r="BR25" s="966"/>
      <c r="BS25" s="966"/>
      <c r="BT25" s="966"/>
      <c r="BU25" s="966"/>
      <c r="BV25" s="966"/>
      <c r="BW25" s="966"/>
      <c r="BX25" s="966"/>
      <c r="BY25" s="966"/>
      <c r="BZ25" s="966"/>
      <c r="CA25" s="966"/>
      <c r="CB25" s="966"/>
      <c r="CC25" s="966"/>
      <c r="CD25" s="966"/>
      <c r="CE25" s="966"/>
      <c r="CF25" s="966"/>
      <c r="CG25" s="966"/>
      <c r="CH25" s="966"/>
      <c r="CI25" s="966"/>
      <c r="CJ25" s="966"/>
      <c r="CK25" s="966"/>
      <c r="CL25" s="966"/>
      <c r="CM25" s="966"/>
      <c r="CN25" s="966"/>
      <c r="CO25" s="966"/>
      <c r="CP25" s="966"/>
      <c r="CQ25" s="966"/>
      <c r="CR25" s="966"/>
      <c r="CS25" s="966"/>
      <c r="CT25" s="966"/>
      <c r="CU25" s="966"/>
      <c r="CV25" s="966"/>
      <c r="CW25" s="966"/>
      <c r="CX25" s="966"/>
      <c r="CY25" s="966"/>
      <c r="CZ25" s="966"/>
      <c r="DA25" s="967"/>
      <c r="DB25" s="28"/>
    </row>
    <row r="26" spans="2:142" ht="33" customHeight="1" thickTop="1" thickBot="1">
      <c r="B26" s="43" t="s">
        <v>580</v>
      </c>
      <c r="C26" s="968" t="str">
        <f>IF(入力2!AX64 = 1,"01：普通預金",
IF(入力2!AX64 = 2,"02：当座預金",
IF(入力2!AX64 = 3,"04：貯蓄預金",
IF(入力2!AX64 = 4,"09：その他",
""))))</f>
        <v>01：普通預金</v>
      </c>
      <c r="D26" s="969"/>
      <c r="E26" s="969"/>
      <c r="F26" s="969"/>
      <c r="G26" s="969"/>
      <c r="H26" s="969"/>
      <c r="I26" s="969"/>
      <c r="J26" s="969"/>
      <c r="K26" s="969"/>
      <c r="L26" s="969"/>
      <c r="M26" s="969"/>
      <c r="N26" s="969"/>
      <c r="O26" s="969"/>
      <c r="P26" s="969"/>
      <c r="Q26" s="969"/>
      <c r="R26" s="969"/>
      <c r="S26" s="969"/>
      <c r="T26" s="969"/>
      <c r="U26" s="969"/>
      <c r="V26" s="969"/>
      <c r="W26" s="970" t="s">
        <v>581</v>
      </c>
      <c r="X26" s="971"/>
      <c r="Y26" s="971"/>
      <c r="Z26" s="971"/>
      <c r="AA26" s="971"/>
      <c r="AB26" s="971"/>
      <c r="AC26" s="971"/>
      <c r="AD26" s="971"/>
      <c r="AE26" s="971"/>
      <c r="AF26" s="971"/>
      <c r="AG26" s="972" t="s">
        <v>601</v>
      </c>
      <c r="AH26" s="972"/>
      <c r="AI26" s="972"/>
      <c r="AJ26" s="972"/>
      <c r="AK26" s="972"/>
      <c r="AL26" s="972"/>
      <c r="AM26" s="972"/>
      <c r="AN26" s="972"/>
      <c r="AO26" s="972"/>
      <c r="AP26" s="972"/>
      <c r="AQ26" s="972"/>
      <c r="AR26" s="972"/>
      <c r="AS26" s="972"/>
      <c r="AT26" s="972"/>
      <c r="AU26" s="972"/>
      <c r="AV26" s="972"/>
      <c r="AW26" s="972"/>
      <c r="AX26" s="972"/>
      <c r="AY26" s="972"/>
      <c r="AZ26" s="972"/>
      <c r="BC26" s="44" t="s">
        <v>598</v>
      </c>
      <c r="BD26" s="973" t="s">
        <v>789</v>
      </c>
      <c r="BE26" s="974"/>
      <c r="BF26" s="974"/>
      <c r="BG26" s="974"/>
      <c r="BH26" s="974"/>
      <c r="BI26" s="974"/>
      <c r="BJ26" s="974"/>
      <c r="BK26" s="974"/>
      <c r="BL26" s="974"/>
      <c r="BM26" s="974"/>
      <c r="BN26" s="974"/>
      <c r="BO26" s="974"/>
      <c r="BP26" s="974"/>
      <c r="BQ26" s="974"/>
      <c r="BR26" s="974"/>
      <c r="BS26" s="974"/>
      <c r="BT26" s="974"/>
      <c r="BU26" s="974"/>
      <c r="BV26" s="974"/>
      <c r="BW26" s="975"/>
      <c r="BX26" s="976" t="s">
        <v>581</v>
      </c>
      <c r="BY26" s="977"/>
      <c r="BZ26" s="977"/>
      <c r="CA26" s="977"/>
      <c r="CB26" s="977"/>
      <c r="CC26" s="977"/>
      <c r="CD26" s="977"/>
      <c r="CE26" s="977"/>
      <c r="CF26" s="977"/>
      <c r="CG26" s="978"/>
      <c r="CH26" s="973" t="s">
        <v>601</v>
      </c>
      <c r="CI26" s="974"/>
      <c r="CJ26" s="974"/>
      <c r="CK26" s="974"/>
      <c r="CL26" s="974"/>
      <c r="CM26" s="974"/>
      <c r="CN26" s="974"/>
      <c r="CO26" s="974"/>
      <c r="CP26" s="974"/>
      <c r="CQ26" s="974"/>
      <c r="CR26" s="974"/>
      <c r="CS26" s="974"/>
      <c r="CT26" s="974"/>
      <c r="CU26" s="974"/>
      <c r="CV26" s="974"/>
      <c r="CW26" s="974"/>
      <c r="CX26" s="974"/>
      <c r="CY26" s="974"/>
      <c r="CZ26" s="974"/>
      <c r="DA26" s="979"/>
      <c r="DB26" s="28"/>
    </row>
    <row r="27" spans="2:142" ht="33" customHeight="1">
      <c r="BC27" s="964" t="s">
        <v>790</v>
      </c>
      <c r="BD27" s="964"/>
      <c r="BE27" s="964"/>
      <c r="BF27" s="964"/>
      <c r="BG27" s="964"/>
      <c r="BH27" s="964"/>
      <c r="BI27" s="964"/>
      <c r="BJ27" s="964"/>
      <c r="BK27" s="964"/>
      <c r="BL27" s="964"/>
      <c r="BM27" s="964"/>
      <c r="BN27" s="964"/>
      <c r="BO27" s="964"/>
      <c r="BP27" s="964"/>
      <c r="BQ27" s="964"/>
      <c r="BR27" s="964"/>
      <c r="BS27" s="964"/>
      <c r="BT27" s="964"/>
      <c r="BU27" s="964"/>
      <c r="BV27" s="964"/>
      <c r="BW27" s="964"/>
      <c r="BX27" s="964"/>
      <c r="BY27" s="964"/>
      <c r="BZ27" s="964"/>
      <c r="CA27" s="964"/>
      <c r="CB27" s="964"/>
      <c r="CC27" s="964"/>
      <c r="CD27" s="964"/>
      <c r="CE27" s="964"/>
      <c r="CF27" s="964"/>
      <c r="CG27" s="964"/>
      <c r="CH27" s="964"/>
      <c r="CI27" s="964"/>
      <c r="CJ27" s="964"/>
      <c r="CK27" s="964"/>
      <c r="CL27" s="964"/>
      <c r="CM27" s="964"/>
      <c r="CN27" s="964"/>
      <c r="CO27" s="964"/>
      <c r="CP27" s="964"/>
      <c r="CQ27" s="964"/>
      <c r="CR27" s="964"/>
      <c r="CS27" s="964"/>
      <c r="CT27" s="964"/>
      <c r="CU27" s="964"/>
      <c r="CV27" s="964"/>
      <c r="CW27" s="964"/>
      <c r="CX27" s="964"/>
      <c r="CY27" s="964"/>
      <c r="CZ27" s="964"/>
      <c r="DA27" s="964"/>
      <c r="DB27" s="28"/>
    </row>
    <row r="28" spans="2:142" ht="16.5" customHeight="1">
      <c r="DA28" s="37"/>
    </row>
    <row r="29" spans="2:142" ht="33" customHeight="1">
      <c r="DA29" s="37"/>
    </row>
    <row r="30" spans="2:142" ht="19.5" customHeight="1">
      <c r="DD30" s="980"/>
      <c r="DE30" s="980"/>
      <c r="DF30" s="980"/>
      <c r="DG30" s="980"/>
      <c r="DH30" s="980"/>
      <c r="DI30" s="980"/>
      <c r="DJ30" s="980"/>
      <c r="DK30" s="980"/>
      <c r="DL30" s="980"/>
      <c r="DM30" s="980"/>
      <c r="DN30" s="980"/>
      <c r="DO30" s="980"/>
      <c r="DP30" s="980"/>
      <c r="DQ30" s="980"/>
      <c r="DR30" s="980"/>
      <c r="DS30" s="980"/>
      <c r="DT30" s="980"/>
      <c r="DU30" s="980"/>
      <c r="DV30" s="980"/>
      <c r="DW30" s="980"/>
      <c r="DX30" s="980"/>
      <c r="DY30" s="980"/>
      <c r="DZ30" s="980"/>
      <c r="EA30" s="980"/>
      <c r="EB30" s="980"/>
      <c r="EC30" s="980"/>
      <c r="ED30" s="980"/>
      <c r="EE30" s="980"/>
      <c r="EF30" s="980"/>
      <c r="EG30" s="980"/>
      <c r="EH30" s="980"/>
      <c r="EI30" s="980"/>
      <c r="EJ30" s="980"/>
      <c r="EK30" s="980"/>
      <c r="EL30" s="980"/>
    </row>
    <row r="31" spans="2:142" ht="19.5" customHeight="1">
      <c r="DD31" s="980"/>
      <c r="DE31" s="980"/>
      <c r="DF31" s="980"/>
      <c r="DG31" s="980"/>
      <c r="DH31" s="980"/>
      <c r="DI31" s="980"/>
      <c r="DJ31" s="980"/>
      <c r="DK31" s="980"/>
      <c r="DL31" s="980"/>
      <c r="DM31" s="980"/>
      <c r="DN31" s="980"/>
      <c r="DO31" s="980"/>
      <c r="DP31" s="980"/>
      <c r="DQ31" s="980"/>
      <c r="DR31" s="980"/>
      <c r="DS31" s="980"/>
      <c r="DT31" s="980"/>
      <c r="DU31" s="980"/>
      <c r="DV31" s="980"/>
      <c r="DW31" s="980"/>
      <c r="DX31" s="980"/>
      <c r="DY31" s="980"/>
      <c r="DZ31" s="980"/>
      <c r="EA31" s="980"/>
      <c r="EB31" s="980"/>
      <c r="EC31" s="980"/>
      <c r="ED31" s="980"/>
      <c r="EE31" s="980"/>
      <c r="EF31" s="980"/>
      <c r="EG31" s="980"/>
      <c r="EH31" s="980"/>
      <c r="EI31" s="980"/>
      <c r="EJ31" s="980"/>
      <c r="EK31" s="980"/>
      <c r="EL31" s="980"/>
    </row>
    <row r="32" spans="2:142" ht="16.5" customHeight="1"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</row>
    <row r="33" spans="105:142" ht="16.5" customHeight="1">
      <c r="DA33" s="45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</row>
    <row r="34" spans="105:142" ht="16.5" customHeight="1"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</row>
    <row r="35" spans="105:142" ht="16.5" customHeight="1"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</row>
    <row r="36" spans="105:142" ht="16.5" customHeight="1"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</row>
    <row r="37" spans="105:142" ht="16.5" customHeight="1"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</row>
    <row r="43" spans="105:142" ht="16.5" customHeight="1"/>
    <row r="44" spans="105:142" ht="16.5" customHeight="1"/>
    <row r="45" spans="105:142" ht="16.5" customHeight="1"/>
    <row r="48" spans="105:142" ht="16.5" customHeight="1"/>
    <row r="49" spans="54:54" ht="16.5" customHeight="1"/>
    <row r="50" spans="54:54" ht="16.5" customHeight="1"/>
    <row r="51" spans="54:54" ht="16.5" customHeight="1"/>
    <row r="52" spans="54:54" ht="16.5" customHeight="1"/>
    <row r="53" spans="54:54" ht="16.5" customHeight="1">
      <c r="BB53" s="38"/>
    </row>
    <row r="54" spans="54:54" ht="16.5" customHeight="1"/>
  </sheetData>
  <sheetProtection algorithmName="SHA-512" hashValue="NFuJr0xCcMk/8y1xyclOzQWkSZ6tLRGSnG8lwawUD6X7HBAyHg6RqaHdH9ZcGOSCwY/jzfEFK5XY4c2ik1oJdQ==" saltValue="fvIzSdy8WD0fVSt7V0sNAw==" spinCount="100000" sheet="1" objects="1" scenarios="1" selectLockedCells="1" selectUnlockedCells="1"/>
  <mergeCells count="155">
    <mergeCell ref="EC31:EG31"/>
    <mergeCell ref="EH31:EL31"/>
    <mergeCell ref="DD30:DH30"/>
    <mergeCell ref="DI30:DW30"/>
    <mergeCell ref="DX30:EL30"/>
    <mergeCell ref="DD31:DH31"/>
    <mergeCell ref="DI31:DM31"/>
    <mergeCell ref="DN31:DR31"/>
    <mergeCell ref="DS31:DW31"/>
    <mergeCell ref="DX31:EB31"/>
    <mergeCell ref="BC27:DA27"/>
    <mergeCell ref="BJ25:BK25"/>
    <mergeCell ref="BL25:BM25"/>
    <mergeCell ref="BN25:DA25"/>
    <mergeCell ref="C26:V26"/>
    <mergeCell ref="W26:AF26"/>
    <mergeCell ref="AG26:AZ26"/>
    <mergeCell ref="BD26:BW26"/>
    <mergeCell ref="BX26:CG26"/>
    <mergeCell ref="CH26:DA26"/>
    <mergeCell ref="CT24:CU24"/>
    <mergeCell ref="CV24:CW24"/>
    <mergeCell ref="CX24:CY24"/>
    <mergeCell ref="CZ24:DA24"/>
    <mergeCell ref="C25:D25"/>
    <mergeCell ref="E25:F25"/>
    <mergeCell ref="G25:H25"/>
    <mergeCell ref="I25:J25"/>
    <mergeCell ref="K25:L25"/>
    <mergeCell ref="M25:AZ25"/>
    <mergeCell ref="CH24:CI24"/>
    <mergeCell ref="CJ24:CK24"/>
    <mergeCell ref="CL24:CM24"/>
    <mergeCell ref="CN24:CO24"/>
    <mergeCell ref="CP24:CQ24"/>
    <mergeCell ref="CR24:CS24"/>
    <mergeCell ref="BV24:BW24"/>
    <mergeCell ref="BX24:BY24"/>
    <mergeCell ref="BZ24:CA24"/>
    <mergeCell ref="CB24:CC24"/>
    <mergeCell ref="CD24:CE24"/>
    <mergeCell ref="CF24:CG24"/>
    <mergeCell ref="BJ24:BK24"/>
    <mergeCell ref="BL24:BM24"/>
    <mergeCell ref="BN24:BO24"/>
    <mergeCell ref="BP24:BQ24"/>
    <mergeCell ref="BR24:BS24"/>
    <mergeCell ref="BT24:BU24"/>
    <mergeCell ref="AW24:AX24"/>
    <mergeCell ref="AY24:AZ24"/>
    <mergeCell ref="BC24:BC25"/>
    <mergeCell ref="BD24:BE24"/>
    <mergeCell ref="BF24:BG24"/>
    <mergeCell ref="BH24:BI24"/>
    <mergeCell ref="BD25:BE25"/>
    <mergeCell ref="BF25:BG25"/>
    <mergeCell ref="BH25:BI25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B24:B25"/>
    <mergeCell ref="C24:D24"/>
    <mergeCell ref="E24:F24"/>
    <mergeCell ref="G24:H24"/>
    <mergeCell ref="I24:J24"/>
    <mergeCell ref="K24:L24"/>
    <mergeCell ref="BL22:BM22"/>
    <mergeCell ref="BN22:BO22"/>
    <mergeCell ref="BP22:BQ22"/>
    <mergeCell ref="BR22:DA22"/>
    <mergeCell ref="C23:AZ23"/>
    <mergeCell ref="BD23:DA23"/>
    <mergeCell ref="O22:P22"/>
    <mergeCell ref="Q22:AZ22"/>
    <mergeCell ref="BD22:BE22"/>
    <mergeCell ref="BF22:BG22"/>
    <mergeCell ref="BH22:BI22"/>
    <mergeCell ref="BJ22:BK22"/>
    <mergeCell ref="C22:D22"/>
    <mergeCell ref="E22:F22"/>
    <mergeCell ref="G22:H22"/>
    <mergeCell ref="I22:J22"/>
    <mergeCell ref="K22:L22"/>
    <mergeCell ref="M22:N22"/>
    <mergeCell ref="CH20:DA20"/>
    <mergeCell ref="C21:V21"/>
    <mergeCell ref="W21:AF21"/>
    <mergeCell ref="AG21:AZ21"/>
    <mergeCell ref="BD21:BW21"/>
    <mergeCell ref="BX21:CG21"/>
    <mergeCell ref="CH21:DA21"/>
    <mergeCell ref="BL19:BU19"/>
    <mergeCell ref="BV19:BW19"/>
    <mergeCell ref="BX19:BY19"/>
    <mergeCell ref="BZ19:CA19"/>
    <mergeCell ref="CB19:DA19"/>
    <mergeCell ref="C20:V20"/>
    <mergeCell ref="W20:AF20"/>
    <mergeCell ref="AG20:AZ20"/>
    <mergeCell ref="BD20:BW20"/>
    <mergeCell ref="BX20:CG20"/>
    <mergeCell ref="Y19:Z19"/>
    <mergeCell ref="AA19:AZ19"/>
    <mergeCell ref="BD19:BE19"/>
    <mergeCell ref="BF19:BG19"/>
    <mergeCell ref="BH19:BI19"/>
    <mergeCell ref="BJ19:BK19"/>
    <mergeCell ref="C16:AZ16"/>
    <mergeCell ref="B18:AZ18"/>
    <mergeCell ref="BC18:DA18"/>
    <mergeCell ref="C19:D19"/>
    <mergeCell ref="E19:F19"/>
    <mergeCell ref="G19:H19"/>
    <mergeCell ref="I19:J19"/>
    <mergeCell ref="K19:T19"/>
    <mergeCell ref="U19:V19"/>
    <mergeCell ref="W19:X19"/>
    <mergeCell ref="C15:AZ15"/>
    <mergeCell ref="BD15:BW15"/>
    <mergeCell ref="BX15:CG15"/>
    <mergeCell ref="CH15:DA15"/>
    <mergeCell ref="C12:AZ12"/>
    <mergeCell ref="BD12:BM12"/>
    <mergeCell ref="BN12:DA12"/>
    <mergeCell ref="C13:L13"/>
    <mergeCell ref="M13:AZ13"/>
    <mergeCell ref="BD13:BW13"/>
    <mergeCell ref="BX13:CG13"/>
    <mergeCell ref="CH13:DA13"/>
    <mergeCell ref="B2:DA4"/>
    <mergeCell ref="C6:P6"/>
    <mergeCell ref="Q6:W6"/>
    <mergeCell ref="X6:AS6"/>
    <mergeCell ref="B8:DA8"/>
    <mergeCell ref="B10:DA10"/>
    <mergeCell ref="C14:AZ14"/>
    <mergeCell ref="BD14:CG14"/>
    <mergeCell ref="CH14:DA14"/>
    <mergeCell ref="BD6:BO6"/>
    <mergeCell ref="AT6:BC6"/>
  </mergeCells>
  <phoneticPr fontId="3"/>
  <conditionalFormatting sqref="BD6:BO6">
    <cfRule type="expression" dxfId="0" priority="1" stopIfTrue="1">
      <formula>$BD$6= ""</formula>
    </cfRule>
  </conditionalFormatting>
  <dataValidations count="6">
    <dataValidation type="list" allowBlank="1" showInputMessage="1" showErrorMessage="1" sqref="CH26:DA26 AG26:AZ26">
      <formula1>"01：支払人負担,02：受取人負担"</formula1>
    </dataValidation>
    <dataValidation type="list" allowBlank="1" showInputMessage="1" showErrorMessage="1" sqref="CH15:DA15">
      <formula1>"前営業日支払,翌営業日支払"</formula1>
    </dataValidation>
    <dataValidation type="list" allowBlank="1" showInputMessage="1" showErrorMessage="1" sqref="C26 BD26">
      <formula1>"01：普通預金,02：当座預金,04：貯蓄預金,09：その他の銀行口座"</formula1>
    </dataValidation>
    <dataValidation type="list" allowBlank="1" showInputMessage="1" showErrorMessage="1" sqref="C6:P6">
      <formula1>"登録,変更,削除"</formula1>
    </dataValidation>
    <dataValidation type="list" allowBlank="1" showInputMessage="1" showErrorMessage="1" sqref="BX20:CG20 W20:AF20">
      <formula1>"銀行,信用金庫,信用組合,農協,労働金庫"</formula1>
    </dataValidation>
    <dataValidation type="list" allowBlank="1" showInputMessage="1" showErrorMessage="1" sqref="W21:AF21 BX21:CG21">
      <formula1>"本店,支店,出張所"</formula1>
    </dataValidation>
  </dataValidations>
  <printOptions horizontalCentered="1"/>
  <pageMargins left="0.39370078740157483" right="0.19685039370078741" top="0.39370078740157483" bottom="0.39370078740157483" header="0" footer="0"/>
  <pageSetup paperSize="9" scale="54" orientation="landscape" r:id="rId1"/>
  <headerFooter alignWithMargins="0"/>
  <colBreaks count="1" manualBreakCount="1">
    <brk id="107" max="1048575" man="1"/>
  </colBreaks>
  <ignoredErrors>
    <ignoredError sqref="E22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A1:F5"/>
  <sheetViews>
    <sheetView workbookViewId="0">
      <selection activeCell="D5" sqref="D5"/>
    </sheetView>
  </sheetViews>
  <sheetFormatPr defaultRowHeight="13.5"/>
  <cols>
    <col min="1" max="1" width="4.125" style="207" bestFit="1" customWidth="1"/>
    <col min="2" max="2" width="10.5" style="207" bestFit="1" customWidth="1"/>
    <col min="3" max="3" width="11.875" style="207" bestFit="1" customWidth="1"/>
    <col min="4" max="5" width="11.875" style="207" customWidth="1"/>
    <col min="6" max="6" width="105.375" style="207" customWidth="1"/>
  </cols>
  <sheetData>
    <row r="1" spans="1:6">
      <c r="A1" s="207" t="s">
        <v>966</v>
      </c>
      <c r="B1" s="207" t="s">
        <v>967</v>
      </c>
      <c r="C1" s="207" t="s">
        <v>968</v>
      </c>
      <c r="D1" s="207" t="s">
        <v>973</v>
      </c>
      <c r="E1" s="207" t="s">
        <v>974</v>
      </c>
      <c r="F1" s="207" t="s">
        <v>969</v>
      </c>
    </row>
    <row r="2" spans="1:6">
      <c r="A2" s="981" t="s">
        <v>970</v>
      </c>
      <c r="B2" s="981" t="s">
        <v>971</v>
      </c>
      <c r="C2" s="981" t="s">
        <v>972</v>
      </c>
      <c r="D2" s="207" t="s">
        <v>975</v>
      </c>
      <c r="E2" s="207" t="s">
        <v>977</v>
      </c>
      <c r="F2" s="208" t="s">
        <v>981</v>
      </c>
    </row>
    <row r="3" spans="1:6">
      <c r="A3" s="982"/>
      <c r="B3" s="982"/>
      <c r="C3" s="982"/>
      <c r="D3" s="207" t="s">
        <v>975</v>
      </c>
      <c r="E3" s="207" t="s">
        <v>978</v>
      </c>
      <c r="F3" s="207" t="s">
        <v>980</v>
      </c>
    </row>
    <row r="4" spans="1:6">
      <c r="A4" s="982"/>
      <c r="B4" s="982"/>
      <c r="C4" s="982"/>
      <c r="D4" s="207" t="s">
        <v>976</v>
      </c>
      <c r="E4" s="207" t="s">
        <v>979</v>
      </c>
      <c r="F4" s="207" t="s">
        <v>981</v>
      </c>
    </row>
    <row r="5" spans="1:6">
      <c r="A5" s="983"/>
      <c r="B5" s="983"/>
      <c r="C5" s="983"/>
      <c r="D5" s="207" t="s">
        <v>982</v>
      </c>
      <c r="F5" s="207" t="s">
        <v>983</v>
      </c>
    </row>
  </sheetData>
  <mergeCells count="3">
    <mergeCell ref="B2:B5"/>
    <mergeCell ref="C2:C5"/>
    <mergeCell ref="A2:A5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1" tint="4.9989318521683403E-2"/>
  </sheetPr>
  <dimension ref="B2:E94"/>
  <sheetViews>
    <sheetView workbookViewId="0">
      <selection activeCell="E3" sqref="E3"/>
    </sheetView>
  </sheetViews>
  <sheetFormatPr defaultRowHeight="13.5"/>
  <cols>
    <col min="2" max="2" width="2.875" style="116" bestFit="1" customWidth="1"/>
    <col min="3" max="3" width="2.5" bestFit="1" customWidth="1"/>
    <col min="7" max="7" width="14.375" bestFit="1" customWidth="1"/>
  </cols>
  <sheetData>
    <row r="2" spans="2:5">
      <c r="B2" s="115" t="s">
        <v>814</v>
      </c>
      <c r="C2" s="115">
        <v>0</v>
      </c>
    </row>
    <row r="3" spans="2:5" ht="13.5" customHeight="1">
      <c r="B3" s="115" t="s">
        <v>815</v>
      </c>
      <c r="C3" s="115">
        <v>1</v>
      </c>
      <c r="E3" s="174"/>
    </row>
    <row r="4" spans="2:5">
      <c r="B4" s="115" t="s">
        <v>816</v>
      </c>
      <c r="C4" s="115">
        <v>2</v>
      </c>
      <c r="E4" s="174"/>
    </row>
    <row r="5" spans="2:5">
      <c r="B5" s="115" t="s">
        <v>817</v>
      </c>
      <c r="C5" s="115">
        <v>3</v>
      </c>
      <c r="E5" s="174"/>
    </row>
    <row r="6" spans="2:5">
      <c r="B6" s="115" t="s">
        <v>818</v>
      </c>
      <c r="C6" s="115">
        <v>4</v>
      </c>
      <c r="E6" s="174"/>
    </row>
    <row r="7" spans="2:5">
      <c r="B7" s="115" t="s">
        <v>819</v>
      </c>
      <c r="C7" s="115">
        <v>5</v>
      </c>
    </row>
    <row r="8" spans="2:5">
      <c r="B8" s="115" t="s">
        <v>820</v>
      </c>
      <c r="C8" s="115">
        <v>6</v>
      </c>
    </row>
    <row r="9" spans="2:5">
      <c r="B9" s="115" t="s">
        <v>821</v>
      </c>
      <c r="C9" s="115">
        <v>7</v>
      </c>
    </row>
    <row r="10" spans="2:5">
      <c r="B10" s="115" t="s">
        <v>822</v>
      </c>
      <c r="C10" s="115">
        <v>8</v>
      </c>
    </row>
    <row r="11" spans="2:5">
      <c r="B11" s="115" t="s">
        <v>823</v>
      </c>
      <c r="C11" s="115">
        <v>9</v>
      </c>
    </row>
    <row r="12" spans="2:5">
      <c r="B12" s="115" t="s">
        <v>824</v>
      </c>
    </row>
    <row r="13" spans="2:5">
      <c r="B13" s="115" t="s">
        <v>825</v>
      </c>
    </row>
    <row r="14" spans="2:5">
      <c r="B14" s="115" t="s">
        <v>826</v>
      </c>
    </row>
    <row r="15" spans="2:5">
      <c r="B15" s="115" t="s">
        <v>827</v>
      </c>
    </row>
    <row r="16" spans="2:5">
      <c r="B16" s="115" t="s">
        <v>828</v>
      </c>
    </row>
    <row r="17" spans="2:2">
      <c r="B17" s="115" t="s">
        <v>829</v>
      </c>
    </row>
    <row r="18" spans="2:2">
      <c r="B18" s="115" t="s">
        <v>830</v>
      </c>
    </row>
    <row r="19" spans="2:2">
      <c r="B19" s="115" t="s">
        <v>831</v>
      </c>
    </row>
    <row r="20" spans="2:2">
      <c r="B20" s="115" t="s">
        <v>832</v>
      </c>
    </row>
    <row r="21" spans="2:2">
      <c r="B21" s="115" t="s">
        <v>833</v>
      </c>
    </row>
    <row r="22" spans="2:2">
      <c r="B22" s="115" t="s">
        <v>834</v>
      </c>
    </row>
    <row r="23" spans="2:2">
      <c r="B23" s="115" t="s">
        <v>835</v>
      </c>
    </row>
    <row r="24" spans="2:2">
      <c r="B24" s="115" t="s">
        <v>836</v>
      </c>
    </row>
    <row r="25" spans="2:2">
      <c r="B25" s="115" t="s">
        <v>837</v>
      </c>
    </row>
    <row r="26" spans="2:2">
      <c r="B26" s="115" t="s">
        <v>838</v>
      </c>
    </row>
    <row r="27" spans="2:2">
      <c r="B27" s="115" t="s">
        <v>839</v>
      </c>
    </row>
    <row r="28" spans="2:2">
      <c r="B28" s="115" t="s">
        <v>840</v>
      </c>
    </row>
    <row r="29" spans="2:2">
      <c r="B29" s="115" t="s">
        <v>841</v>
      </c>
    </row>
    <row r="30" spans="2:2">
      <c r="B30" s="115" t="s">
        <v>842</v>
      </c>
    </row>
    <row r="31" spans="2:2">
      <c r="B31" s="115" t="s">
        <v>843</v>
      </c>
    </row>
    <row r="32" spans="2:2">
      <c r="B32" s="115" t="s">
        <v>844</v>
      </c>
    </row>
    <row r="33" spans="2:2">
      <c r="B33" s="115" t="s">
        <v>845</v>
      </c>
    </row>
    <row r="34" spans="2:2">
      <c r="B34" s="115" t="s">
        <v>846</v>
      </c>
    </row>
    <row r="35" spans="2:2">
      <c r="B35" s="115" t="s">
        <v>847</v>
      </c>
    </row>
    <row r="36" spans="2:2">
      <c r="B36" s="115" t="s">
        <v>848</v>
      </c>
    </row>
    <row r="37" spans="2:2">
      <c r="B37" s="115" t="s">
        <v>849</v>
      </c>
    </row>
    <row r="38" spans="2:2">
      <c r="B38" s="115" t="s">
        <v>850</v>
      </c>
    </row>
    <row r="39" spans="2:2">
      <c r="B39" s="115" t="s">
        <v>851</v>
      </c>
    </row>
    <row r="40" spans="2:2">
      <c r="B40" s="115" t="s">
        <v>852</v>
      </c>
    </row>
    <row r="41" spans="2:2">
      <c r="B41" s="115" t="s">
        <v>853</v>
      </c>
    </row>
    <row r="42" spans="2:2">
      <c r="B42" s="115" t="s">
        <v>854</v>
      </c>
    </row>
    <row r="43" spans="2:2">
      <c r="B43" s="115" t="s">
        <v>855</v>
      </c>
    </row>
    <row r="44" spans="2:2">
      <c r="B44" s="115" t="s">
        <v>856</v>
      </c>
    </row>
    <row r="45" spans="2:2">
      <c r="B45" s="115" t="s">
        <v>857</v>
      </c>
    </row>
    <row r="46" spans="2:2">
      <c r="B46" s="115" t="s">
        <v>858</v>
      </c>
    </row>
    <row r="47" spans="2:2">
      <c r="B47" s="115" t="s">
        <v>859</v>
      </c>
    </row>
    <row r="48" spans="2:2">
      <c r="B48" s="115" t="s">
        <v>956</v>
      </c>
    </row>
    <row r="49" spans="2:2">
      <c r="B49" s="115" t="s">
        <v>860</v>
      </c>
    </row>
    <row r="50" spans="2:2">
      <c r="B50" s="115">
        <v>0</v>
      </c>
    </row>
    <row r="51" spans="2:2">
      <c r="B51" s="115">
        <v>1</v>
      </c>
    </row>
    <row r="52" spans="2:2">
      <c r="B52" s="115">
        <v>2</v>
      </c>
    </row>
    <row r="53" spans="2:2">
      <c r="B53" s="115">
        <v>3</v>
      </c>
    </row>
    <row r="54" spans="2:2">
      <c r="B54" s="115">
        <v>4</v>
      </c>
    </row>
    <row r="55" spans="2:2">
      <c r="B55" s="115">
        <v>5</v>
      </c>
    </row>
    <row r="56" spans="2:2">
      <c r="B56" s="115">
        <v>6</v>
      </c>
    </row>
    <row r="57" spans="2:2">
      <c r="B57" s="115">
        <v>7</v>
      </c>
    </row>
    <row r="58" spans="2:2">
      <c r="B58" s="115">
        <v>8</v>
      </c>
    </row>
    <row r="59" spans="2:2">
      <c r="B59" s="115">
        <v>9</v>
      </c>
    </row>
    <row r="60" spans="2:2">
      <c r="B60" s="115" t="s">
        <v>861</v>
      </c>
    </row>
    <row r="61" spans="2:2">
      <c r="B61" s="115" t="s">
        <v>862</v>
      </c>
    </row>
    <row r="62" spans="2:2">
      <c r="B62" s="115" t="s">
        <v>863</v>
      </c>
    </row>
    <row r="63" spans="2:2">
      <c r="B63" s="115" t="s">
        <v>864</v>
      </c>
    </row>
    <row r="64" spans="2:2">
      <c r="B64" s="115" t="s">
        <v>865</v>
      </c>
    </row>
    <row r="65" spans="2:2">
      <c r="B65" s="115" t="s">
        <v>866</v>
      </c>
    </row>
    <row r="66" spans="2:2">
      <c r="B66" s="115" t="s">
        <v>867</v>
      </c>
    </row>
    <row r="67" spans="2:2">
      <c r="B67" s="115" t="s">
        <v>868</v>
      </c>
    </row>
    <row r="68" spans="2:2">
      <c r="B68" s="115" t="s">
        <v>869</v>
      </c>
    </row>
    <row r="69" spans="2:2">
      <c r="B69" s="115" t="s">
        <v>870</v>
      </c>
    </row>
    <row r="70" spans="2:2">
      <c r="B70" s="115" t="s">
        <v>871</v>
      </c>
    </row>
    <row r="71" spans="2:2">
      <c r="B71" s="115" t="s">
        <v>872</v>
      </c>
    </row>
    <row r="72" spans="2:2">
      <c r="B72" s="115" t="s">
        <v>873</v>
      </c>
    </row>
    <row r="73" spans="2:2">
      <c r="B73" s="115" t="s">
        <v>874</v>
      </c>
    </row>
    <row r="74" spans="2:2">
      <c r="B74" s="115" t="s">
        <v>875</v>
      </c>
    </row>
    <row r="75" spans="2:2">
      <c r="B75" s="115" t="s">
        <v>876</v>
      </c>
    </row>
    <row r="76" spans="2:2">
      <c r="B76" s="115" t="s">
        <v>877</v>
      </c>
    </row>
    <row r="77" spans="2:2">
      <c r="B77" s="115" t="s">
        <v>878</v>
      </c>
    </row>
    <row r="78" spans="2:2">
      <c r="B78" s="115" t="s">
        <v>879</v>
      </c>
    </row>
    <row r="79" spans="2:2">
      <c r="B79" s="115" t="s">
        <v>880</v>
      </c>
    </row>
    <row r="80" spans="2:2">
      <c r="B80" s="115" t="s">
        <v>881</v>
      </c>
    </row>
    <row r="81" spans="2:2">
      <c r="B81" s="115" t="s">
        <v>882</v>
      </c>
    </row>
    <row r="82" spans="2:2">
      <c r="B82" s="115" t="s">
        <v>883</v>
      </c>
    </row>
    <row r="83" spans="2:2">
      <c r="B83" s="115" t="s">
        <v>884</v>
      </c>
    </row>
    <row r="84" spans="2:2">
      <c r="B84" s="115" t="s">
        <v>885</v>
      </c>
    </row>
    <row r="85" spans="2:2">
      <c r="B85" s="115" t="s">
        <v>886</v>
      </c>
    </row>
    <row r="86" spans="2:2">
      <c r="B86" s="115" t="s">
        <v>887</v>
      </c>
    </row>
    <row r="87" spans="2:2">
      <c r="B87" s="115" t="s">
        <v>888</v>
      </c>
    </row>
    <row r="88" spans="2:2">
      <c r="B88" s="115" t="s">
        <v>889</v>
      </c>
    </row>
    <row r="89" spans="2:2">
      <c r="B89" s="115" t="s">
        <v>890</v>
      </c>
    </row>
    <row r="90" spans="2:2">
      <c r="B90" s="115" t="s">
        <v>891</v>
      </c>
    </row>
    <row r="91" spans="2:2">
      <c r="B91" s="115" t="s">
        <v>892</v>
      </c>
    </row>
    <row r="92" spans="2:2">
      <c r="B92" s="115" t="s">
        <v>908</v>
      </c>
    </row>
    <row r="93" spans="2:2">
      <c r="B93" s="115" t="s">
        <v>909</v>
      </c>
    </row>
    <row r="94" spans="2:2">
      <c r="B94" s="115" t="s">
        <v>910</v>
      </c>
    </row>
  </sheetData>
  <phoneticPr fontId="3"/>
  <dataValidations count="1">
    <dataValidation type="textLength" imeMode="halfKatakana" operator="lessThanOrEqual" showInputMessage="1" showErrorMessage="1" sqref="B1:B1048576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入力1</vt:lpstr>
      <vt:lpstr>入力2</vt:lpstr>
      <vt:lpstr>印刷1</vt:lpstr>
      <vt:lpstr>印刷2</vt:lpstr>
      <vt:lpstr>印刷3</vt:lpstr>
      <vt:lpstr>印刷４</vt:lpstr>
      <vt:lpstr>Var管理</vt:lpstr>
      <vt:lpstr>入力規則用リスト</vt:lpstr>
      <vt:lpstr>印刷1!Print_Area</vt:lpstr>
      <vt:lpstr>印刷2!Print_Area</vt:lpstr>
      <vt:lpstr>印刷3!Print_Area</vt:lpstr>
      <vt:lpstr>印刷４!Print_Area</vt:lpstr>
      <vt:lpstr>入力1!Print_Area</vt:lpstr>
      <vt:lpstr>入力2!Print_Area</vt:lpstr>
      <vt:lpstr>あ１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裕二</dc:creator>
  <cp:lastModifiedBy>花井　翔</cp:lastModifiedBy>
  <cp:lastPrinted>2017-12-28T04:23:04Z</cp:lastPrinted>
  <dcterms:created xsi:type="dcterms:W3CDTF">2017-07-21T04:33:28Z</dcterms:created>
  <dcterms:modified xsi:type="dcterms:W3CDTF">2018-06-12T02:36:06Z</dcterms:modified>
</cp:coreProperties>
</file>